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A-nas\総合政策課\01 財政係\【財政関係_係長業務】\05 調査・照会関係\06 財政状況資料集\2025公表（R5決算）\070819【県市町村課：9／11（木）〆】令和５年度財政状況資料集の作成について（2回目・地方公会計関係）※分析欄記入依頼\"/>
    </mc:Choice>
  </mc:AlternateContent>
  <xr:revisionPtr revIDLastSave="0" documentId="13_ncr:1_{6E353988-A6DD-4774-BD03-2C7DDA41033D}" xr6:coauthVersionLast="47" xr6:coauthVersionMax="47" xr10:uidLastSave="{00000000-0000-0000-0000-000000000000}"/>
  <bookViews>
    <workbookView xWindow="-108" yWindow="-16308" windowWidth="29016" windowHeight="15696" tabRatio="9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A75" i="12" l="1"/>
  <c r="AA74" i="12"/>
  <c r="AA73" i="12"/>
  <c r="AA71" i="12"/>
  <c r="AA68" i="12"/>
  <c r="AA32" i="12" l="1"/>
  <c r="AA31" i="12"/>
  <c r="AA30" i="12"/>
  <c r="AA29" i="12"/>
  <c r="AA28" i="12"/>
  <c r="AA7" i="12"/>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BW41" i="10" s="1"/>
  <c r="BW42" i="10" s="1"/>
  <c r="BW43" i="10" s="1"/>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<sst xmlns="http://schemas.openxmlformats.org/spreadsheetml/2006/main" count="1110" uniqueCount="575">
  <si>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</si>
  <si>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</si>
  <si>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</si>
  <si>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</si>
  <si>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</si>
  <si>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</si>
  <si>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</si>
  <si>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</si>
  <si>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</si>
  <si>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</si>
  <si>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</si>
  <si>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</si>
  <si>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</si>
  <si>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</si>
  <si>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</si>
  <si>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</si>
  <si>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</si>
  <si>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</si>
  <si>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</si>
  <si>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</si>
  <si>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</si>
  <si>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</si>
  <si>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</si>
  <si>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</si>
  <si>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</si>
  <si>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</si>
  <si>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</si>
  <si>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</si>
  <si>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</si>
  <si>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</si>
  <si>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</si>
  <si>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</si>
  <si>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</si>
  <si>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</si>
  <si>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</si>
  <si>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</si>
  <si>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</si>
  <si>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</si>
  <si>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</si>
  <si>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</si>
  <si>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</si>
  <si>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</si>
  <si>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</si>
  <si>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</si>
  <si>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</si>
  <si>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</si>
  <si>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</si>
  <si>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</si>
  <si>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</si>
  <si>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</si>
  <si>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</si>
  <si>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</si>
  <si>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</si>
  <si>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</si>
  <si>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</si>
  <si>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</si>
  <si>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</si>
  <si>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</si>
  <si>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</si>
  <si>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</si>
  <si>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</si>
  <si>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</si>
  <si>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</si>
  <si>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</si>
  <si>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</si>
  <si>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</si>
  <si>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</si>
  <si>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</si>
  <si>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</si>
  <si>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</si>
  <si>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</si>
  <si>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</si>
  <si>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</si>
  <si>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</si>
  <si>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</si>
  <si>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</si>
  <si>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</si>
  <si>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</si>
  <si>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</si>
  <si>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</si>
  <si>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</si>
  <si>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</si>
  <si>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</si>
  <si>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</si>
  <si>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</si>
  <si>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</si>
  <si>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</si>
  <si>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</si>
  <si>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</si>
  <si>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</si>
  <si>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</si>
  <si>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</si>
  <si>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</si>
  <si>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</si>
  <si>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益子町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</si>
  <si>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</si>
  <si>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</si>
  <si>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</si>
  <si>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</si>
  <si>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</si>
  <si>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</si>
  <si>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</si>
  <si>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</si>
  <si>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</si>
  <si>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</si>
  <si>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</si>
  <si>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</si>
  <si>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</si>
  <si>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</si>
  <si>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</si>
  <si>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</si>
  <si>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</si>
  <si>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</si>
  <si>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</si>
  <si>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</si>
  <si>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</si>
  <si>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</si>
  <si>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</si>
  <si>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</si>
  <si>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</si>
  <si>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</si>
  <si>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</si>
  <si>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</si>
  <si>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</si>
  <si>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</si>
  <si>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</si>
  <si>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</si>
  <si>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</si>
  <si>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</si>
  <si>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</si>
  <si>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</si>
  <si>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</si>
  <si>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</si>
  <si>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</si>
  <si>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</si>
  <si>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</si>
  <si>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</si>
  <si>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</si>
  <si>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</si>
  <si>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</si>
  <si>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</si>
  <si>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</si>
  <si>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</si>
  <si>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</si>
  <si>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</si>
  <si>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</si>
  <si>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</si>
  <si>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</si>
  <si>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</si>
  <si>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</si>
  <si>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</si>
  <si>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</si>
  <si>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</si>
  <si>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</si>
  <si>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</si>
  <si>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</si>
  <si>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</si>
  <si>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</si>
  <si>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</si>
  <si>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</si>
  <si>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</si>
  <si>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</si>
  <si>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</si>
  <si>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</si>
  <si>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</si>
  <si>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</si>
  <si>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</si>
  <si>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</si>
  <si>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</si>
  <si>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</si>
  <si>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</si>
  <si>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</si>
  <si>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</si>
  <si>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</si>
  <si>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</si>
  <si>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</si>
  <si>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</si>
  <si>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</si>
  <si>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</si>
  <si>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</si>
  <si>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</si>
  <si>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</si>
  <si>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</si>
  <si>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</si>
  <si>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</si>
  <si>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</si>
  <si>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</si>
  <si>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</si>
  <si>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</si>
  <si>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</si>
  <si>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</si>
  <si>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</si>
  <si>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</si>
  <si>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</si>
  <si>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</si>
  <si>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</si>
  <si>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</si>
  <si>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</si>
  <si>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</si>
  <si>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</si>
  <si>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</si>
  <si>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</si>
  <si>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</si>
  <si>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</si>
  <si>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栃木県益子町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</si>
  <si>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</si>
  <si>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</si>
  <si>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</si>
  <si>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</si>
  <si>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</si>
  <si>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</si>
  <si>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</si>
  <si>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</si>
  <si>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</si>
  <si>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</si>
  <si>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</si>
  <si>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</si>
  <si>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</si>
  <si>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</si>
  <si>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</si>
  <si>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</si>
  <si>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</si>
  <si>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</si>
  <si>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</si>
  <si>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</si>
  <si>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</si>
  <si>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</si>
  <si>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</si>
  <si>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</si>
  <si>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</si>
  <si>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</si>
  <si>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</si>
  <si>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</si>
  <si>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</si>
  <si>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</si>
  <si>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</si>
  <si>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</si>
  <si>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</si>
  <si>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</si>
  <si>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</si>
  <si>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</si>
  <si>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</si>
  <si>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</si>
  <si>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</si>
  <si>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</si>
  <si>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</si>
  <si>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</si>
  <si>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</si>
  <si>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</si>
  <si>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</si>
  <si>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</si>
  <si>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</si>
  <si>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</si>
  <si>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</si>
  <si>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</si>
  <si>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</si>
  <si>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</si>
  <si>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</si>
  <si>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</si>
  <si>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</si>
  <si>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</si>
  <si>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</si>
  <si>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</si>
  <si>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</si>
  <si>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</si>
  <si>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</si>
  <si>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</si>
  <si>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</si>
  <si>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</si>
  <si>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</si>
  <si>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</si>
  <si>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</si>
  <si>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</si>
  <si>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</si>
  <si>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</si>
  <si>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</si>
  <si>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</si>
  <si>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</si>
  <si>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</si>
  <si>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</si>
  <si>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</si>
  <si>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</si>
  <si>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</si>
  <si>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</si>
  <si>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</si>
  <si>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</si>
  <si>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</si>
  <si>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</si>
  <si>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</si>
  <si>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</si>
  <si>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</si>
  <si>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</si>
  <si>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</si>
  <si>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</si>
  <si>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</si>
  <si>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</si>
  <si>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</si>
  <si>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</si>
  <si>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</si>
  <si>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</si>
  <si>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</si>
  <si>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</si>
  <si>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</si>
  <si>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</si>
  <si>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</si>
  <si>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</si>
  <si>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</si>
  <si>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</si>
  <si>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</si>
  <si>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</si>
  <si>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</si>
  <si>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</si>
  <si>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</si>
  <si>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</si>
  <si>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</si>
  <si>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</si>
  <si>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</si>
  <si>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</si>
  <si>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</si>
  <si>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</si>
  <si>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</si>
  <si>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</si>
  <si>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</si>
  <si>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</si>
  <si>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</si>
  <si>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</si>
  <si>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</si>
  <si>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</si>
  <si>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</si>
  <si>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</si>
  <si>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</si>
  <si>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</si>
  <si>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</si>
  <si>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</si>
  <si>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</si>
  <si>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</si>
  <si>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</si>
  <si>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</si>
  <si>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</si>
  <si>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</si>
  <si>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</si>
  <si>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</si>
  <si>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</si>
  <si>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</si>
  <si>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</si>
  <si>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</si>
  <si>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</si>
  <si>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</si>
  <si>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</si>
  <si>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</si>
  <si>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</si>
  <si>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</si>
  <si>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</si>
  <si>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</si>
  <si>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</si>
  <si>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栃木県益子町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</si>
  <si>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</si>
  <si>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</si>
  <si>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</si>
  <si>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</si>
  <si>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</si>
  <si>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</si>
  <si>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</si>
  <si>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</si>
  <si>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</si>
  <si>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</si>
  <si>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</si>
  <si>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</si>
  <si>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</si>
  <si>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</si>
  <si>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</si>
  <si>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</si>
  <si>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</si>
  <si>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</si>
  <si>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</si>
  <si>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</si>
  <si>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</si>
  <si>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</si>
  <si>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</si>
  <si>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</si>
  <si>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</si>
  <si>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</si>
  <si>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</si>
  <si>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</si>
  <si>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</si>
  <si>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</si>
  <si>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</si>
  <si>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</si>
  <si>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</si>
  <si>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</si>
  <si>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</si>
  <si>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</si>
  <si>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</si>
  <si>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</si>
  <si>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</si>
  <si>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</si>
  <si>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</si>
  <si>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</si>
  <si>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</si>
  <si>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</si>
  <si>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</si>
  <si>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</si>
  <si>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</si>
  <si>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</si>
  <si>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</si>
  <si>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</si>
  <si>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</si>
  <si>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</si>
  <si>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</si>
  <si>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</si>
  <si>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</si>
  <si>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</si>
  <si>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</si>
  <si>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</si>
  <si>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</si>
  <si>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</si>
  <si>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</si>
  <si>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</si>
  <si>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</si>
  <si>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</si>
  <si>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</si>
  <si>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</si>
  <si>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</si>
  <si>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</si>
  <si>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</si>
  <si>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</si>
  <si>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</si>
  <si>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</si>
  <si>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</si>
  <si>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</si>
  <si>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</si>
  <si>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</si>
  <si>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</si>
  <si>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</si>
  <si>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</si>
  <si>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</si>
  <si>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</si>
  <si>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</si>
  <si>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</si>
  <si>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</si>
  <si>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</si>
  <si>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</si>
  <si>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</si>
  <si>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</si>
  <si>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</si>
  <si>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</si>
  <si>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</si>
  <si>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</si>
  <si>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</si>
  <si>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</si>
  <si>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</si>
  <si>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</si>
  <si>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</si>
  <si>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</si>
  <si>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</si>
  <si>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</si>
  <si>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</si>
  <si>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</si>
  <si>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</si>
  <si>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</si>
  <si>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</si>
  <si>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</si>
  <si>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</si>
  <si>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</si>
  <si>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</si>
  <si>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</si>
  <si>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</si>
  <si>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</si>
  <si>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</si>
  <si>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</si>
  <si>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</si>
  <si>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</si>
  <si>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</si>
  <si>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</si>
  <si>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</si>
  <si>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</si>
  <si>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</si>
  <si>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</si>
  <si>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</si>
  <si>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</si>
  <si>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</si>
  <si>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</si>
  <si>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</si>
  <si>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</si>
  <si>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</si>
  <si>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</si>
  <si>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</si>
  <si>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</si>
  <si>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</si>
  <si>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</si>
  <si>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</si>
  <si>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</si>
  <si>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</si>
  <si>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</si>
  <si>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</si>
  <si>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</si>
  <si>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</si>
  <si>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</si>
  <si>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</si>
  <si>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</si>
  <si>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</si>
  <si>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</si>
  <si>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</si>
  <si>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</si>
  <si>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</si>
  <si>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</si>
  <si>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</si>
  <si>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</si>
  <si>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</si>
  <si>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</si>
  <si>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</si>
  <si>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</si>
  <si>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</si>
  <si>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</si>
  <si>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</si>
  <si>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</si>
  <si>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</si>
  <si>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</si>
  <si>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</si>
  <si>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</si>
  <si>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</si>
  <si>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</si>
  <si>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</si>
  <si>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</si>
  <si>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</si>
  <si>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</si>
  <si>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</si>
  <si>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</si>
  <si>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</si>
  <si>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</si>
  <si>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6.60</t>
  </si>
  <si>
    <t>▲ 7.64</t>
  </si>
  <si>
    <t>▲ 4.46</t>
  </si>
  <si>
    <t>一般会計</t>
  </si>
  <si>
    <t>介護保険特別会計</t>
  </si>
  <si>
    <t>国民健康保険特別会計</t>
  </si>
  <si>
    <t>農業集落排水事業特別会計</t>
  </si>
  <si>
    <t>公共下水道事業特別会計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</si>
  <si>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</si>
  <si>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</si>
  <si>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</si>
  <si>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</si>
  <si>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</si>
  <si>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</si>
  <si>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</si>
  <si>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</si>
  <si>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芳賀郡中部環境衛生事務組合（一般会計）</t>
  </si>
  <si>
    <t>芳賀中部上水道企業団（水道事業特別会計）</t>
  </si>
  <si>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6"/>
  </si>
  <si>
    <t>栃木県市町村総合事務組合(特別会計)</t>
    <rPh sb="13" eb="15">
      <t>トクベツ</t>
    </rPh>
    <rPh sb="15" eb="17">
      <t>カイケイ</t>
    </rPh>
    <phoneticPr fontId="6"/>
  </si>
  <si>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6"/>
  </si>
  <si>
    <t>栃木県後期高齢者医療広域連合(後期高齢者医療特別会計)</t>
    <rPh sb="15" eb="17">
      <t>コウキ</t>
    </rPh>
    <rPh sb="17" eb="20">
      <t>コウレイシャ</t>
    </rPh>
    <rPh sb="20" eb="22">
      <t>イリョウ</t>
    </rPh>
    <rPh sb="22" eb="24">
      <t>トクベツ</t>
    </rPh>
    <rPh sb="24" eb="26">
      <t>カイケイ</t>
    </rPh>
    <phoneticPr fontId="6"/>
  </si>
  <si>
    <t>芳賀地区広域行政事務組合(一般会計)</t>
    <rPh sb="0" eb="2">
      <t>ハガ</t>
    </rPh>
    <rPh sb="2" eb="4">
      <t>チク</t>
    </rPh>
    <rPh sb="4" eb="6">
      <t>コウイキ</t>
    </rPh>
    <rPh sb="6" eb="8">
      <t>ギョウセイ</t>
    </rPh>
    <rPh sb="8" eb="10">
      <t>ジム</t>
    </rPh>
    <rPh sb="10" eb="12">
      <t>クミアイ</t>
    </rPh>
    <rPh sb="13" eb="15">
      <t>イッパン</t>
    </rPh>
    <rPh sb="15" eb="17">
      <t>カイケイ</t>
    </rPh>
    <phoneticPr fontId="6"/>
  </si>
  <si>
    <t>芳賀地区広域行政事務組合(ふるさと市町村圏基金特別会計)</t>
    <rPh sb="0" eb="2">
      <t>ハガ</t>
    </rPh>
    <rPh sb="2" eb="4">
      <t>チク</t>
    </rPh>
    <rPh sb="4" eb="6">
      <t>コウイキ</t>
    </rPh>
    <rPh sb="6" eb="8">
      <t>ギョウセイ</t>
    </rPh>
    <rPh sb="8" eb="10">
      <t>ジム</t>
    </rPh>
    <rPh sb="10" eb="12">
      <t>クミアイ</t>
    </rPh>
    <rPh sb="17" eb="20">
      <t>シチョウソン</t>
    </rPh>
    <rPh sb="20" eb="21">
      <t>ケン</t>
    </rPh>
    <rPh sb="21" eb="23">
      <t>キキン</t>
    </rPh>
    <rPh sb="23" eb="25">
      <t>トクベツ</t>
    </rPh>
    <rPh sb="25" eb="27">
      <t>カイケイ</t>
    </rPh>
    <phoneticPr fontId="6"/>
  </si>
  <si>
    <t>芳賀地区広域行政事務組合(卸売市場特別会計)</t>
    <rPh sb="0" eb="2">
      <t>ハガ</t>
    </rPh>
    <rPh sb="2" eb="4">
      <t>チク</t>
    </rPh>
    <rPh sb="4" eb="6">
      <t>コウイキ</t>
    </rPh>
    <rPh sb="6" eb="8">
      <t>ギョウセイ</t>
    </rPh>
    <rPh sb="8" eb="10">
      <t>ジム</t>
    </rPh>
    <rPh sb="10" eb="12">
      <t>クミアイ</t>
    </rPh>
    <rPh sb="13" eb="15">
      <t>オロシウリ</t>
    </rPh>
    <rPh sb="15" eb="17">
      <t>イチバ</t>
    </rPh>
    <rPh sb="17" eb="19">
      <t>トクベツ</t>
    </rPh>
    <rPh sb="19" eb="21">
      <t>カイケイ</t>
    </rPh>
    <phoneticPr fontId="6"/>
  </si>
  <si>
    <t>-</t>
    <phoneticPr fontId="2"/>
  </si>
  <si>
    <t>法適</t>
    <rPh sb="0" eb="1">
      <t>ホウ</t>
    </rPh>
    <rPh sb="1" eb="2">
      <t>テキ</t>
    </rPh>
    <phoneticPr fontId="2"/>
  </si>
  <si>
    <t>法非適</t>
    <rPh sb="0" eb="1">
      <t>ホウ</t>
    </rPh>
    <rPh sb="1" eb="2">
      <t>ヒ</t>
    </rPh>
    <rPh sb="2" eb="3">
      <t>テキ</t>
    </rPh>
    <phoneticPr fontId="2"/>
  </si>
  <si>
    <t>公共施設整備基金</t>
    <rPh sb="0" eb="4">
      <t>コウキョウシセツ</t>
    </rPh>
    <rPh sb="4" eb="6">
      <t>セイビ</t>
    </rPh>
    <rPh sb="6" eb="8">
      <t>キキン</t>
    </rPh>
    <phoneticPr fontId="5"/>
  </si>
  <si>
    <t>地域福祉基金</t>
    <rPh sb="0" eb="6">
      <t>チイキフクシキキン</t>
    </rPh>
    <phoneticPr fontId="5"/>
  </si>
  <si>
    <t>ふるさとづくり基金</t>
    <rPh sb="7" eb="9">
      <t>キキン</t>
    </rPh>
    <phoneticPr fontId="5"/>
  </si>
  <si>
    <t>森林環境整備促進基金</t>
    <rPh sb="0" eb="6">
      <t>シンリンカンキョウセイビ</t>
    </rPh>
    <rPh sb="6" eb="10">
      <t>ソクシンキキン</t>
    </rPh>
    <phoneticPr fontId="2"/>
  </si>
  <si>
    <t>学校整備基金</t>
    <rPh sb="0" eb="2">
      <t>ガッコウ</t>
    </rPh>
    <rPh sb="2" eb="6">
      <t>セイビキキン</t>
    </rPh>
    <phoneticPr fontId="5"/>
  </si>
  <si>
    <t>ましこカンパニー</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</si>
  <si>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</si>
  <si>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</si>
  <si>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改善傾向にありますが、類似団体と比較すると高くなっております。一方、有形固定資産減価償却率は類似団体と比較すると低くなっており、このことから、地方債や基金を活用して計画的に有形固定資産の整備を行っているということができます。
今後についても、地方債や基金残高のバランスをみながら施設等有形固定資産の整備・更新等を行っていきます。</t>
    <rPh sb="38" eb="40">
      <t>イッポウ</t>
    </rPh>
    <rPh sb="53" eb="57">
      <t>ルイジダンタイ</t>
    </rPh>
    <rPh sb="58" eb="60">
      <t>ヒカク</t>
    </rPh>
    <rPh sb="78" eb="81">
      <t>チホウサイ</t>
    </rPh>
    <rPh sb="85" eb="87">
      <t>カツヨウ</t>
    </rPh>
    <rPh sb="89" eb="92">
      <t>ケイカクテキ</t>
    </rPh>
    <rPh sb="103" eb="104">
      <t>オコナ</t>
    </rPh>
    <rPh sb="159" eb="162">
      <t>コウシントウ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</si>
  <si>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</si>
  <si>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</si>
  <si>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</si>
  <si>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</si>
  <si>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</si>
  <si>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</si>
  <si>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やや高くなっています。令和5年度は前年度と比較して、将来負担比率は下がり、実質公債費比率については単年度では減少したものの、令和5及び2年度比較では増加していることから、3ヵ年平均では微増となっています。今後、図書館整備や役場周辺土地区画整理事業などの大型事業が予定されていることから、令和7年度に予定している令和8年度からの10年間を計画期間とした財政計画及び町総合計画の策定に併せて、健全で計画的な財政運営に努めてまいりま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</si>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</sst>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quotePrefix="1"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28AB9C2-7F72-4A64-A6AF-B09D6BEFF27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F796-4EB3-A2FA-1E6F805E2E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63618</c:v>
                </c:pt>
                <c:pt idx="1">
                  <c:v>30075</c:v>
                </c:pt>
                <c:pt idx="2">
                  <c:v>26964</c:v>
                </c:pt>
                <c:pt idx="3">
                  <c:v>30245</c:v>
                </c:pt>
                <c:pt idx="4">
                  <c:v>31791</c:v>
                </c:pt>
              </c:numCache>
            </c:numRef>
          </c:val>
          <c:smooth val="0"/>
          <c:extLst>
            <c:ext xmlns:c16="http://schemas.microsoft.com/office/drawing/2014/chart" uri="{C3380CC4-5D6E-409C-BE32-E72D297353CC}">
              <c16:uniqueId val="{00000001-F796-4EB3-A2FA-1E6F805E2E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6.14</c:v>
                </c:pt>
                <c:pt idx="1">
                  <c:v>9.18</c:v>
                </c:pt>
                <c:pt idx="2">
                  <c:v>11.56</c:v>
                </c:pt>
                <c:pt idx="3">
                  <c:v>4.4000000000000004</c:v>
                </c:pt>
                <c:pt idx="4">
                  <c:v>4.2</c:v>
                </c:pt>
              </c:numCache>
            </c:numRef>
          </c:val>
          <c:extLst>
            <c:ext xmlns:c16="http://schemas.microsoft.com/office/drawing/2014/chart" uri="{C3380CC4-5D6E-409C-BE32-E72D297353CC}">
              <c16:uniqueId val="{00000000-6AEC-4804-9A18-AD7D82A7F3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17.420000000000002</c:v>
                </c:pt>
                <c:pt idx="1">
                  <c:v>19.53</c:v>
                </c:pt>
                <c:pt idx="2">
                  <c:v>24.52</c:v>
                </c:pt>
                <c:pt idx="3">
                  <c:v>31.63</c:v>
                </c:pt>
                <c:pt idx="4">
                  <c:v>29.63</c:v>
                </c:pt>
              </c:numCache>
            </c:numRef>
          </c:val>
          <c:extLst>
            <c:ext xmlns:c16="http://schemas.microsoft.com/office/drawing/2014/chart" uri="{C3380CC4-5D6E-409C-BE32-E72D297353CC}">
              <c16:uniqueId val="{00000001-6AEC-4804-9A18-AD7D82A7F3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-6.6</c:v>
                </c:pt>
                <c:pt idx="1">
                  <c:v>3.35</c:v>
                </c:pt>
                <c:pt idx="2">
                  <c:v>4.46</c:v>
                </c:pt>
                <c:pt idx="3">
                  <c:v>-7.64</c:v>
                </c:pt>
                <c:pt idx="4">
                  <c:v>-4.46</c:v>
                </c:pt>
              </c:numCache>
            </c:numRef>
          </c:val>
          <c:smooth val="0"/>
          <c:extLst>
            <c:ext xmlns:c16="http://schemas.microsoft.com/office/drawing/2014/chart" uri="{C3380CC4-5D6E-409C-BE32-E72D297353CC}">
              <c16:uniqueId val="{00000002-6AEC-4804-9A18-AD7D82A7F3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E05-43A8-A6C6-5EFFFF0BF9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05-43A8-A6C6-5EFFFF0BF93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E05-43A8-A6C6-5EFFFF0BF93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E05-43A8-A6C6-5EFFFF0BF93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4-3E05-43A8-A6C6-5EFFFF0BF93F}"/>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0.25</c:v>
                </c:pt>
                <c:pt idx="4">
                  <c:v>#N/A</c:v>
                </c:pt>
                <c:pt idx="5">
                  <c:v>0.33</c:v>
                </c:pt>
                <c:pt idx="6">
                  <c:v>#N/A</c:v>
                </c:pt>
                <c:pt idx="7">
                  <c:v>0.11</c:v>
                </c:pt>
                <c:pt idx="8">
                  <c:v>#N/A</c:v>
                </c:pt>
                <c:pt idx="9">
                  <c:v>0.13</c:v>
                </c:pt>
              </c:numCache>
            </c:numRef>
          </c:val>
          <c:extLst>
            <c:ext xmlns:c16="http://schemas.microsoft.com/office/drawing/2014/chart" uri="{C3380CC4-5D6E-409C-BE32-E72D297353CC}">
              <c16:uniqueId val="{00000005-3E05-43A8-A6C6-5EFFFF0BF93F}"/>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0.06</c:v>
                </c:pt>
                <c:pt idx="2">
                  <c:v>#N/A</c:v>
                </c:pt>
                <c:pt idx="3">
                  <c:v>0.08</c:v>
                </c:pt>
                <c:pt idx="4">
                  <c:v>#N/A</c:v>
                </c:pt>
                <c:pt idx="5">
                  <c:v>0.08</c:v>
                </c:pt>
                <c:pt idx="6">
                  <c:v>#N/A</c:v>
                </c:pt>
                <c:pt idx="7">
                  <c:v>0.03</c:v>
                </c:pt>
                <c:pt idx="8">
                  <c:v>#N/A</c:v>
                </c:pt>
                <c:pt idx="9">
                  <c:v>0.21</c:v>
                </c:pt>
              </c:numCache>
            </c:numRef>
          </c:val>
          <c:extLst>
            <c:ext xmlns:c16="http://schemas.microsoft.com/office/drawing/2014/chart" uri="{C3380CC4-5D6E-409C-BE32-E72D297353CC}">
              <c16:uniqueId val="{00000006-3E05-43A8-A6C6-5EFFFF0BF93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0.96</c:v>
                </c:pt>
                <c:pt idx="2">
                  <c:v>#N/A</c:v>
                </c:pt>
                <c:pt idx="3">
                  <c:v>0.82</c:v>
                </c:pt>
                <c:pt idx="4">
                  <c:v>#N/A</c:v>
                </c:pt>
                <c:pt idx="5">
                  <c:v>0.86</c:v>
                </c:pt>
                <c:pt idx="6">
                  <c:v>#N/A</c:v>
                </c:pt>
                <c:pt idx="7">
                  <c:v>0.94</c:v>
                </c:pt>
                <c:pt idx="8">
                  <c:v>#N/A</c:v>
                </c:pt>
                <c:pt idx="9">
                  <c:v>0.91</c:v>
                </c:pt>
              </c:numCache>
            </c:numRef>
          </c:val>
          <c:extLst>
            <c:ext xmlns:c16="http://schemas.microsoft.com/office/drawing/2014/chart" uri="{C3380CC4-5D6E-409C-BE32-E72D297353CC}">
              <c16:uniqueId val="{00000007-3E05-43A8-A6C6-5EFFFF0BF93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0.82</c:v>
                </c:pt>
                <c:pt idx="2">
                  <c:v>#N/A</c:v>
                </c:pt>
                <c:pt idx="3">
                  <c:v>0.21</c:v>
                </c:pt>
                <c:pt idx="4">
                  <c:v>#N/A</c:v>
                </c:pt>
                <c:pt idx="5">
                  <c:v>1.7</c:v>
                </c:pt>
                <c:pt idx="6">
                  <c:v>#N/A</c:v>
                </c:pt>
                <c:pt idx="7">
                  <c:v>2.94</c:v>
                </c:pt>
                <c:pt idx="8">
                  <c:v>#N/A</c:v>
                </c:pt>
                <c:pt idx="9">
                  <c:v>2.61</c:v>
                </c:pt>
              </c:numCache>
            </c:numRef>
          </c:val>
          <c:extLst>
            <c:ext xmlns:c16="http://schemas.microsoft.com/office/drawing/2014/chart" uri="{C3380CC4-5D6E-409C-BE32-E72D297353CC}">
              <c16:uniqueId val="{00000008-3E05-43A8-A6C6-5EFFFF0BF93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6.14</c:v>
                </c:pt>
                <c:pt idx="2">
                  <c:v>#N/A</c:v>
                </c:pt>
                <c:pt idx="3">
                  <c:v>9.17</c:v>
                </c:pt>
                <c:pt idx="4">
                  <c:v>#N/A</c:v>
                </c:pt>
                <c:pt idx="5">
                  <c:v>11.56</c:v>
                </c:pt>
                <c:pt idx="6">
                  <c:v>#N/A</c:v>
                </c:pt>
                <c:pt idx="7">
                  <c:v>4.4000000000000004</c:v>
                </c:pt>
                <c:pt idx="8">
                  <c:v>#N/A</c:v>
                </c:pt>
                <c:pt idx="9">
                  <c:v>4.1900000000000004</c:v>
                </c:pt>
              </c:numCache>
            </c:numRef>
          </c:val>
          <c:extLst>
            <c:ext xmlns:c16="http://schemas.microsoft.com/office/drawing/2014/chart" uri="{C3380CC4-5D6E-409C-BE32-E72D297353CC}">
              <c16:uniqueId val="{00000009-3E05-43A8-A6C6-5EFFFF0BF9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656</c:v>
                </c:pt>
                <c:pt idx="5">
                  <c:v>648</c:v>
                </c:pt>
                <c:pt idx="8">
                  <c:v>650</c:v>
                </c:pt>
                <c:pt idx="11">
                  <c:v>625</c:v>
                </c:pt>
                <c:pt idx="14">
                  <c:v>546</c:v>
                </c:pt>
              </c:numCache>
            </c:numRef>
          </c:val>
          <c:extLst>
            <c:ext xmlns:c16="http://schemas.microsoft.com/office/drawing/2014/chart" uri="{C3380CC4-5D6E-409C-BE32-E72D297353CC}">
              <c16:uniqueId val="{00000000-1D61-4C8C-9F89-914677F722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61-4C8C-9F89-914677F722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D61-4C8C-9F89-914677F722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55</c:v>
                </c:pt>
                <c:pt idx="3">
                  <c:v>61</c:v>
                </c:pt>
                <c:pt idx="6">
                  <c:v>90</c:v>
                </c:pt>
                <c:pt idx="9">
                  <c:v>101</c:v>
                </c:pt>
                <c:pt idx="12">
                  <c:v>75</c:v>
                </c:pt>
              </c:numCache>
            </c:numRef>
          </c:val>
          <c:extLst>
            <c:ext xmlns:c16="http://schemas.microsoft.com/office/drawing/2014/chart" uri="{C3380CC4-5D6E-409C-BE32-E72D297353CC}">
              <c16:uniqueId val="{00000003-1D61-4C8C-9F89-914677F722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187</c:v>
                </c:pt>
                <c:pt idx="3">
                  <c:v>182</c:v>
                </c:pt>
                <c:pt idx="6">
                  <c:v>180</c:v>
                </c:pt>
                <c:pt idx="9">
                  <c:v>184</c:v>
                </c:pt>
                <c:pt idx="12">
                  <c:v>198</c:v>
                </c:pt>
              </c:numCache>
            </c:numRef>
          </c:val>
          <c:extLst>
            <c:ext xmlns:c16="http://schemas.microsoft.com/office/drawing/2014/chart" uri="{C3380CC4-5D6E-409C-BE32-E72D297353CC}">
              <c16:uniqueId val="{00000004-1D61-4C8C-9F89-914677F722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61-4C8C-9F89-914677F722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61-4C8C-9F89-914677F722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719</c:v>
                </c:pt>
                <c:pt idx="3">
                  <c:v>715</c:v>
                </c:pt>
                <c:pt idx="6">
                  <c:v>714</c:v>
                </c:pt>
                <c:pt idx="9">
                  <c:v>719</c:v>
                </c:pt>
                <c:pt idx="12">
                  <c:v>613</c:v>
                </c:pt>
              </c:numCache>
            </c:numRef>
          </c:val>
          <c:extLst>
            <c:ext xmlns:c16="http://schemas.microsoft.com/office/drawing/2014/chart" uri="{C3380CC4-5D6E-409C-BE32-E72D297353CC}">
              <c16:uniqueId val="{00000007-1D61-4C8C-9F89-914677F722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305</c:v>
                </c:pt>
                <c:pt idx="2">
                  <c:v>#N/A</c:v>
                </c:pt>
                <c:pt idx="3">
                  <c:v>#N/A</c:v>
                </c:pt>
                <c:pt idx="4">
                  <c:v>310</c:v>
                </c:pt>
                <c:pt idx="5">
                  <c:v>#N/A</c:v>
                </c:pt>
                <c:pt idx="6">
                  <c:v>#N/A</c:v>
                </c:pt>
                <c:pt idx="7">
                  <c:v>334</c:v>
                </c:pt>
                <c:pt idx="8">
                  <c:v>#N/A</c:v>
                </c:pt>
                <c:pt idx="9">
                  <c:v>#N/A</c:v>
                </c:pt>
                <c:pt idx="10">
                  <c:v>379</c:v>
                </c:pt>
                <c:pt idx="11">
                  <c:v>#N/A</c:v>
                </c:pt>
                <c:pt idx="12">
                  <c:v>#N/A</c:v>
                </c:pt>
                <c:pt idx="13">
                  <c:v>340</c:v>
                </c:pt>
                <c:pt idx="14">
                  <c:v>#N/A</c:v>
                </c:pt>
              </c:numCache>
            </c:numRef>
          </c:val>
          <c:smooth val="0"/>
          <c:extLst>
            <c:ext xmlns:c16="http://schemas.microsoft.com/office/drawing/2014/chart" uri="{C3380CC4-5D6E-409C-BE32-E72D297353CC}">
              <c16:uniqueId val="{00000008-1D61-4C8C-9F89-914677F722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6760</c:v>
                </c:pt>
                <c:pt idx="5">
                  <c:v>6566</c:v>
                </c:pt>
                <c:pt idx="8">
                  <c:v>6332</c:v>
                </c:pt>
                <c:pt idx="11">
                  <c:v>5982</c:v>
                </c:pt>
                <c:pt idx="14">
                  <c:v>5667</c:v>
                </c:pt>
              </c:numCache>
            </c:numRef>
          </c:val>
          <c:extLst>
            <c:ext xmlns:c16="http://schemas.microsoft.com/office/drawing/2014/chart" uri="{C3380CC4-5D6E-409C-BE32-E72D297353CC}">
              <c16:uniqueId val="{00000000-C95B-4A31-80A8-A0F0F724BC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127</c:v>
                </c:pt>
                <c:pt idx="5">
                  <c:v>109</c:v>
                </c:pt>
                <c:pt idx="8">
                  <c:v>89</c:v>
                </c:pt>
                <c:pt idx="11">
                  <c:v>76</c:v>
                </c:pt>
                <c:pt idx="14">
                  <c:v>60</c:v>
                </c:pt>
              </c:numCache>
            </c:numRef>
          </c:val>
          <c:extLst>
            <c:ext xmlns:c16="http://schemas.microsoft.com/office/drawing/2014/chart" uri="{C3380CC4-5D6E-409C-BE32-E72D297353CC}">
              <c16:uniqueId val="{00000001-C95B-4A31-80A8-A0F0F724BC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1620</c:v>
                </c:pt>
                <c:pt idx="5">
                  <c:v>1786</c:v>
                </c:pt>
                <c:pt idx="8">
                  <c:v>2292</c:v>
                </c:pt>
                <c:pt idx="11">
                  <c:v>2956</c:v>
                </c:pt>
                <c:pt idx="14">
                  <c:v>3062</c:v>
                </c:pt>
              </c:numCache>
            </c:numRef>
          </c:val>
          <c:extLst>
            <c:ext xmlns:c16="http://schemas.microsoft.com/office/drawing/2014/chart" uri="{C3380CC4-5D6E-409C-BE32-E72D297353CC}">
              <c16:uniqueId val="{00000002-C95B-4A31-80A8-A0F0F724BC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5B-4A31-80A8-A0F0F724BC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5B-4A31-80A8-A0F0F724BC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5B-4A31-80A8-A0F0F724BC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1046</c:v>
                </c:pt>
                <c:pt idx="3">
                  <c:v>1026</c:v>
                </c:pt>
                <c:pt idx="6">
                  <c:v>1052</c:v>
                </c:pt>
                <c:pt idx="9">
                  <c:v>1022</c:v>
                </c:pt>
                <c:pt idx="12">
                  <c:v>997</c:v>
                </c:pt>
              </c:numCache>
            </c:numRef>
          </c:val>
          <c:extLst>
            <c:ext xmlns:c16="http://schemas.microsoft.com/office/drawing/2014/chart" uri="{C3380CC4-5D6E-409C-BE32-E72D297353CC}">
              <c16:uniqueId val="{00000006-C95B-4A31-80A8-A0F0F724BC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654</c:v>
                </c:pt>
                <c:pt idx="3">
                  <c:v>610</c:v>
                </c:pt>
                <c:pt idx="6">
                  <c:v>537</c:v>
                </c:pt>
                <c:pt idx="9">
                  <c:v>460</c:v>
                </c:pt>
                <c:pt idx="12">
                  <c:v>397</c:v>
                </c:pt>
              </c:numCache>
            </c:numRef>
          </c:val>
          <c:extLst>
            <c:ext xmlns:c16="http://schemas.microsoft.com/office/drawing/2014/chart" uri="{C3380CC4-5D6E-409C-BE32-E72D297353CC}">
              <c16:uniqueId val="{00000007-C95B-4A31-80A8-A0F0F724BC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2347</c:v>
                </c:pt>
                <c:pt idx="3">
                  <c:v>2267</c:v>
                </c:pt>
                <c:pt idx="6">
                  <c:v>2248</c:v>
                </c:pt>
                <c:pt idx="9">
                  <c:v>2369</c:v>
                </c:pt>
                <c:pt idx="12">
                  <c:v>2436</c:v>
                </c:pt>
              </c:numCache>
            </c:numRef>
          </c:val>
          <c:extLst>
            <c:ext xmlns:c16="http://schemas.microsoft.com/office/drawing/2014/chart" uri="{C3380CC4-5D6E-409C-BE32-E72D297353CC}">
              <c16:uniqueId val="{00000008-C95B-4A31-80A8-A0F0F724BC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95B-4A31-80A8-A0F0F724BC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6674</c:v>
                </c:pt>
                <c:pt idx="3">
                  <c:v>6395</c:v>
                </c:pt>
                <c:pt idx="6">
                  <c:v>5934</c:v>
                </c:pt>
                <c:pt idx="9">
                  <c:v>5404</c:v>
                </c:pt>
                <c:pt idx="12">
                  <c:v>4977</c:v>
                </c:pt>
              </c:numCache>
            </c:numRef>
          </c:val>
          <c:extLst>
            <c:ext xmlns:c16="http://schemas.microsoft.com/office/drawing/2014/chart" uri="{C3380CC4-5D6E-409C-BE32-E72D297353CC}">
              <c16:uniqueId val="{0000000A-C95B-4A31-80A8-A0F0F724BC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2215</c:v>
                </c:pt>
                <c:pt idx="2">
                  <c:v>#N/A</c:v>
                </c:pt>
                <c:pt idx="3">
                  <c:v>#N/A</c:v>
                </c:pt>
                <c:pt idx="4">
                  <c:v>1837</c:v>
                </c:pt>
                <c:pt idx="5">
                  <c:v>#N/A</c:v>
                </c:pt>
                <c:pt idx="6">
                  <c:v>#N/A</c:v>
                </c:pt>
                <c:pt idx="7">
                  <c:v>1059</c:v>
                </c:pt>
                <c:pt idx="8">
                  <c:v>#N/A</c:v>
                </c:pt>
                <c:pt idx="9">
                  <c:v>#N/A</c:v>
                </c:pt>
                <c:pt idx="10">
                  <c:v>240</c:v>
                </c:pt>
                <c:pt idx="11">
                  <c:v>#N/A</c:v>
                </c:pt>
                <c:pt idx="12">
                  <c:v>#N/A</c:v>
                </c:pt>
                <c:pt idx="13">
                  <c:v>18</c:v>
                </c:pt>
                <c:pt idx="14">
                  <c:v>#N/A</c:v>
                </c:pt>
              </c:numCache>
            </c:numRef>
          </c:val>
          <c:smooth val="0"/>
          <c:extLst>
            <c:ext xmlns:c16="http://schemas.microsoft.com/office/drawing/2014/chart" uri="{C3380CC4-5D6E-409C-BE32-E72D297353CC}">
              <c16:uniqueId val="{0000000B-C95B-4A31-80A8-A0F0F724BC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1385</c:v>
                </c:pt>
                <c:pt idx="1">
                  <c:v>1715</c:v>
                </c:pt>
                <c:pt idx="2">
                  <c:v>1605</c:v>
                </c:pt>
              </c:numCache>
            </c:numRef>
          </c:val>
          <c:extLst>
            <c:ext xmlns:c16="http://schemas.microsoft.com/office/drawing/2014/chart" uri="{C3380CC4-5D6E-409C-BE32-E72D297353CC}">
              <c16:uniqueId val="{00000000-342C-4ADE-8473-1E2AA56459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c:v>
                </c:pt>
                <c:pt idx="1">
                  <c:v>16</c:v>
                </c:pt>
                <c:pt idx="2">
                  <c:v>43</c:v>
                </c:pt>
              </c:numCache>
            </c:numRef>
          </c:val>
          <c:extLst>
            <c:ext xmlns:c16="http://schemas.microsoft.com/office/drawing/2014/chart" uri="{C3380CC4-5D6E-409C-BE32-E72D297353CC}">
              <c16:uniqueId val="{00000001-342C-4ADE-8473-1E2AA56459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221</c:v>
                </c:pt>
                <c:pt idx="1">
                  <c:v>519</c:v>
                </c:pt>
                <c:pt idx="2">
                  <c:v>599</c:v>
                </c:pt>
              </c:numCache>
            </c:numRef>
          </c:val>
          <c:extLst>
            <c:ext xmlns:c16="http://schemas.microsoft.com/office/drawing/2014/chart" uri="{C3380CC4-5D6E-409C-BE32-E72D297353CC}">
              <c16:uniqueId val="{00000002-342C-4ADE-8473-1E2AA56459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{4DF943E8-39F4-40B3-825B-815E3D9F55D2}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6D0-485E-8A44-3E10BCC7DA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{2B40C9F5-0040-4833-8906-9220982E7573}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D0-485E-8A44-3E10BCC7DA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{26A2452A-5F9A-45F0-B804-1FC6EEBC8A20}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D0-485E-8A44-3E10BCC7DA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{B04AEBD8-6567-4E74-B2ED-219E54CC49A1}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D0-485E-8A44-3E10BCC7DA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{77CB87D2-0DFC-4D6D-8A8C-22A5DECC7C06}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D0-485E-8A44-3E10BCC7DA2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{038187A2-8D05-4382-A85A-B42CF85AFD81}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6D0-485E-8A44-3E10BCC7DA2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{2D640BB2-B5CE-47C2-B18A-849A8AA13E29}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6D0-485E-8A44-3E10BCC7DA29}"/>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{639918F6-37DA-47BC-99A5-EDBC7A08B12B}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6D0-485E-8A44-3E10BCC7DA29}"/>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{4BD70178-E0E5-4B0A-9229-FBDFD6A2A170}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6D0-485E-8A44-3E10BCC7DA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48.7</c:v>
                </c:pt>
                <c:pt idx="8">
                  <c:v>50.7</c:v>
                </c:pt>
                <c:pt idx="16">
                  <c:v>52.8</c:v>
                </c:pt>
                <c:pt idx="24">
                  <c:v>54.8</c:v>
                </c:pt>
                <c:pt idx="32">
                  <c:v>56.9</c:v>
                </c:pt>
              </c:numCache>
            </c:numRef>
          </c:xVal>
          <c:yVal>
            <c:numRef>
              <c:f>公会計指標分析・財政指標組合せ分析表!$BP$51:$DC$51</c:f>
              <c:numCache>
                <c:formatCode>#,##0.0;"▲ "#,##0.0</c:formatCode>
                <c:ptCount val="40"/>
                <c:pt idx="0">
                  <c:v>49.9</c:v>
                </c:pt>
                <c:pt idx="8">
                  <c:v>38.9</c:v>
                </c:pt>
                <c:pt idx="16">
                  <c:v>21.1</c:v>
                </c:pt>
                <c:pt idx="24">
                  <c:v>5</c:v>
                </c:pt>
                <c:pt idx="32">
                  <c:v>0.3</c:v>
                </c:pt>
              </c:numCache>
            </c:numRef>
          </c:yVal>
          <c:smooth val="0"/>
          <c:extLst>
            <c:ext xmlns:c16="http://schemas.microsoft.com/office/drawing/2014/chart" uri="{C3380CC4-5D6E-409C-BE32-E72D297353CC}">
              <c16:uniqueId val="{00000009-E6D0-485E-8A44-3E10BCC7DA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504E-2"/>
                  <c:y val="-8.1927596142335316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{F33A9B9F-7118-4FF6-B142-B57E53C5AFBF}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6D0-485E-8A44-3E10BCC7DA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{414BD151-B45D-4956-88FB-4F7508F80141}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D0-485E-8A44-3E10BCC7DA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{FA88DE61-8EC8-4B47-8EA8-898B06B4261D}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D0-485E-8A44-3E10BCC7DA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{30FD4EF9-0281-48B6-B8A8-AF23AAAC7B68}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D0-485E-8A44-3E10BCC7DA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{90A297AF-9474-400D-A3C1-D39626CCECB6}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D0-485E-8A44-3E10BCC7DA29}"/>
                </c:ext>
              </c:extLst>
            </c:dLbl>
            <c:dLbl>
              <c:idx val="8"/>
              <c:layout>
                <c:manualLayout>
                  <c:x val="-3.2672246162591886E-2"/>
                  <c:y val="-4.7550488069395096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{9D4B11D9-4B6C-4674-8BCC-1B8B4921822A}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6D0-485E-8A44-3E10BCC7DA2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{3B7A2F18-B4EF-4F72-8C0D-21CAD76E3218}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6D0-485E-8A44-3E10BCC7DA2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{CE34500D-74D4-4DC6-92ED-0BF09F7304B8}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6D0-485E-8A44-3E10BCC7DA2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{DA4CB8E3-12F4-4E61-B9A0-5444527767CA}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6D0-485E-8A44-3E10BCC7DA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E6D0-485E-8A44-3E10BCC7DA29}"/>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{996D1C63-5BFA-4EDE-9C82-C0B60CFA5CC8}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C34-47F3-BDE2-59F3711EB7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{8B730F44-EBAA-4E49-9ADE-D1E6E1CC17A1}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34-47F3-BDE2-59F3711EB7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{33BC7A8E-DF09-488F-A899-424D37486884}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34-47F3-BDE2-59F3711EB7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{1C89EA2A-4F0B-4AA6-B903-6E8DC484F9AE}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34-47F3-BDE2-59F3711EB7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{456B1D9D-362F-476C-9B98-05A550F6B2FC}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34-47F3-BDE2-59F3711EB78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{E7ACDD3A-BEAD-4141-BDA2-CCB1ABE0AB0A}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C34-47F3-BDE2-59F3711EB78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{DA34FF83-7694-4641-8AB9-C1831F9EED8A}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C34-47F3-BDE2-59F3711EB78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{AA483FCB-7471-4498-96D4-5C59083E04A0}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C34-47F3-BDE2-59F3711EB78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{9D7E4DF5-C0E4-4C0C-A28F-9AFA4F2D1627}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C34-47F3-BDE2-59F3711EB7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6.5</c:v>
                </c:pt>
                <c:pt idx="16">
                  <c:v>6.7</c:v>
                </c:pt>
                <c:pt idx="24">
                  <c:v>7</c:v>
                </c:pt>
                <c:pt idx="32">
                  <c:v>7.1</c:v>
                </c:pt>
              </c:numCache>
            </c:numRef>
          </c:xVal>
          <c:yVal>
            <c:numRef>
              <c:f>公会計指標分析・財政指標組合せ分析表!$BP$73:$DC$73</c:f>
              <c:numCache>
                <c:formatCode>#,##0.0;"▲ "#,##0.0</c:formatCode>
                <c:ptCount val="40"/>
                <c:pt idx="0">
                  <c:v>49.9</c:v>
                </c:pt>
                <c:pt idx="8">
                  <c:v>38.9</c:v>
                </c:pt>
                <c:pt idx="16">
                  <c:v>21.1</c:v>
                </c:pt>
                <c:pt idx="24">
                  <c:v>5</c:v>
                </c:pt>
                <c:pt idx="32">
                  <c:v>0.3</c:v>
                </c:pt>
              </c:numCache>
            </c:numRef>
          </c:yVal>
          <c:smooth val="0"/>
          <c:extLst>
            <c:ext xmlns:c16="http://schemas.microsoft.com/office/drawing/2014/chart" uri="{C3380CC4-5D6E-409C-BE32-E72D297353CC}">
              <c16:uniqueId val="{00000009-CC34-47F3-BDE2-59F3711EB7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{EED70315-6D5B-4391-BB88-3A5258FF9507}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C34-47F3-BDE2-59F3711EB7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{2AAF2DEE-8AC0-4A04-BC2A-6C6952CF4F4E}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34-47F3-BDE2-59F3711EB7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{DC045ABE-EBF3-4254-A5DB-6B375BB4F89D}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34-47F3-BDE2-59F3711EB7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{69CE72DB-5AE1-4C42-91EF-BFAC3EC422D3}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34-47F3-BDE2-59F3711EB7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{3DA80F83-C166-45F0-98E6-6C987C88FB64}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34-47F3-BDE2-59F3711EB78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{EE0CB0ED-ADFC-4791-ACBB-D32D1C6DB90C}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C34-47F3-BDE2-59F3711EB78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{E11AC269-316F-4B07-B216-7C2D01E54517}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C34-47F3-BDE2-59F3711EB78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{3034D9AE-CA31-4E33-B9C0-ECEE31A893F1}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C34-47F3-BDE2-59F3711EB78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{8C2A4067-121F-4DBB-A09E-AA6B6ED5A324}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C34-47F3-BDE2-59F3711EB7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CC34-47F3-BDE2-59F3711EB781}"/>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実質公債費比率の分子については、元利償還金が減少したことなどにより、対前年比</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百万円の減となりました。今後は大型事業が予定されていることから、増加傾向となる見込です。</a:t>
          </a:r>
        </a:p>
        <a:p>
          <a:r>
            <a:rPr kumimoji="1" lang="ja-JP" altLang="en-US" sz="1400">
              <a:latin typeface="ＭＳ ゴシック" pitchFamily="49" charset="-128"/>
              <a:ea typeface="ＭＳ ゴシック" pitchFamily="49" charset="-128"/>
            </a:rPr>
            <a:t>　なお、実質公債費比率は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カ年平均の数値のため、前年度から</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％となっています。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現在発行の起債については、償還を元利均等もしくは元金均等方式によっているため、満期一括償還の財源として積み立てたものはありません。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将来負担額において一般会計等に係る地方債の現在高等が減少しました。充当可能財源等においては、基準財政需要額算入見込額等は減少しましたが充当可能基金は増加しました。結果として、充当可能財源等は減少しましたが、将来負担額が大幅に減少ししたことにより、前年対比</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百万円の減額となりました。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なお、将来負担比率は前年対比</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ポイントの減となっています。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栃木県益子町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百万円で、財政調整基金は取り崩し等により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千万円減少しましたが、積立等により、減債基金は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以上の積み立てを行うと共に、徹底した経費の削減等により取崩し額の抑制を図っていきます。なお、今後控えている大型事業の実施の際には、公共施設整備基金等の活用を予定しております。また、令和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年度に積み立てた減債基金は、財源である普通交付税（臨時財政対策債償還基金費）の交付目的に従い、令和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年度にそれぞれ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ずつを取り崩し、臨時財政対策債の元利償還金に充当する予定となっています。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地域福祉基金：高齢者の保健福祉の増進等地域福祉の向上に資する事業の財源に充てることを目的とする。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ふるさとづくり基金：地域福祉の向上や次世代に引き継ぐべき地域資源の保全、活用等を図るために寄付金を募り、住民参加による個性あふれるふるさとづくりに資することを目的とする。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学校整備基金：町立小中学校の校舎、プール及び体育館の新築、増築並びに改築費に充てることを目的とする。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教育振興基金：益子町の教育の振興を図ることを目的とする。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森林環境整備促進基金：益子町における間伐や人材育成、担い手の確保、木材利用の促進や普及啓発等の森林整備及びその促進に必要な事業に要する経費に充てることを目的とする。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公共施設整備基金：益子町における公共施設の新築、増改築、設備整備及び除却等に充てることを目的とする。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今後の大型事業を見込み、公共施設整備基金に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必要に応じて既存もしくは新たな特定目的基金に積み立てを行い、基金の使途の明確化と将来的な財源の確保を図っていきます。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役場周辺土地区画整理事業費や公共下水道事業特別会計繰出金等の一時的な財政需要の増加に伴い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千万円を取り崩しましたが、決算剰余金のうち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千万円の減額となりました。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以上の積み立てを行うと共に、徹底した経費の削減等により取崩し額の抑制を図っていきます。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年度の普通交付税において臨時財政対策債償還基金費として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百万円が交付されたため、基金利子と併せて積立を行ったことにより、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年度に積み立てた減債基金は、財源である普通交付税（臨時財政対策債償還基金費）の交付目的に従い、令和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年度にそれぞれ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ずつを取り崩し、臨時財政対策債の元利償還金に充当する予定となっています。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0EDAE30-43E8-441B-BAF1-EFCB66CFDB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19CD9D1-0927-4335-85E4-7FC96F7039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F5980A2-BC1D-4E71-97D2-0A507C6D9A3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5A4E386-B2A4-420B-A6FA-7606D4BE3EB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47159F0-4836-43CD-BED6-8731394C14D9}"/>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5185B4E-839E-41B3-BE71-DDF4DEB666C8}"/>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019F246-553C-42DE-9AF5-AD792D15A196}"/>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8E30DD1-B079-4601-933B-14B4B95C0ADA}"/>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74DD367-E242-40C4-8BDA-160E2C058AD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CBD4192-ADF5-4538-987A-641AF409D08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48F9ED8-80C1-4FD7-852D-F618098F5DE8}"/>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9DB1021-27EA-46AF-97F0-4DDDDF3B730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21,616
21,285
89.40
8,897,956
8,639,318
227,302
5,415,961
4,976,930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2FF963E-BD18-4DF5-810D-41C43A7E8961}"/>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54EBF30-9CF7-488E-B1D8-6F797274B4C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EE838F8-6E39-4C50-BF4C-EDD6694715DE}"/>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1569E1C-1D6C-4E2E-ABAF-4ED4BAEF8272}"/>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613767B-9C20-4EF8-82E0-B03520EA83A6}"/>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246E0DB-F86B-4CBE-A464-5A88B989F51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AFD165E-138A-43B4-AAA8-0D1EBB960527}"/>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40ADEF3-C064-4C8C-9D74-964D266A272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585E836-090A-4317-8F76-2C927CE62F37}"/>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A86C5A7-407A-43DE-B7DB-2E58B786CEA4}"/>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282B5E2-6827-4ECF-BA06-B1A5F00F5DE9}"/>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4B31FBB-0414-4F08-A6C2-ED5BB5EDF499}"/>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161D23C-E557-4D65-9488-C36090EB2A1D}"/>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7254764-1C1F-4F67-868C-272B1E1E3CD3}"/>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ACCC266-94D0-4766-8686-3B9AEC921BD4}"/>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9320968-0447-4302-93A2-DFFCB82ADE65}"/>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68DA590-AE94-4323-97EB-62CF739CAB6D}"/>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8EA389D-6331-4459-AA27-717DD1BE98E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A9663ED-4ABA-47D1-B6FD-03BB5913B6F4}"/>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D3C1E86-6FAE-4611-B842-9EE891B12B1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B089196-AFF7-49BD-ABCB-D50933DFF56A}"/>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8545E59-7B1C-45EB-850C-18052AF3216C}"/>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E1AC27D-D66F-4F1E-A0B7-E33B69AF3B4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2909C2C-01A5-450E-8DD4-387DE6EA20C6}"/>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5626F59-23DB-4E22-8684-8D4EEBC36E5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0D1DCB7-B794-435B-91AD-7DCA0E6700AD}"/>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07D305E-4288-4580-8E96-7F459764A0F4}"/>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686A479-2635-42EC-8F7C-FE66DA3658C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E9250B-3766-4AE7-A616-A6876A8FC3A4}"/>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CDCBF0B-F07F-4A7F-BFB6-DBD4BC11A577}"/>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FCB5CDE-D6BB-4E69-88AA-754AD3457E6B}"/>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E2AF2BB-171B-4B04-8CC4-A18DD9D5595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77FA620-C035-4A2D-BF45-951B0DC37878}"/>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BC9E2DC-67B3-4003-B25A-80AB13F4F0CC}"/>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E90625-AF5C-40FF-865E-8917F5BEE48C}"/>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有形固定資産減価償却率は前年度に比べて</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ポイント高くなっていますが、類似団体と比較すると</a:t>
          </a:r>
          <a:r>
            <a:rPr kumimoji="1" lang="en-US" altLang="ja-JP" sz="1100">
              <a:latin typeface="ＭＳ Ｐゴシック" panose="020B0600070205080204" pitchFamily="50" charset="-128"/>
              <a:ea typeface="ＭＳ Ｐゴシック" panose="020B0600070205080204" pitchFamily="50" charset="-128"/>
            </a:rPr>
            <a:t>9.4</a:t>
          </a:r>
          <a:r>
            <a:rPr kumimoji="1" lang="ja-JP" altLang="en-US" sz="1100">
              <a:latin typeface="ＭＳ Ｐゴシック" panose="020B0600070205080204" pitchFamily="50" charset="-128"/>
              <a:ea typeface="ＭＳ Ｐゴシック" panose="020B0600070205080204" pitchFamily="50" charset="-128"/>
            </a:rPr>
            <a:t>ポイント低くなっています。今後も計画的に施設等有形固定資産の整備・更新等を行っていきます。</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586DB43-0B37-4FE5-BF6B-BAB88ADDFA9A}"/>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7E4870A-52EF-49D1-B5DD-9254993C09E9}"/>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263D9EE-9E02-4B55-B821-DCD0896CD43B}"/>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6A15E74-72C9-4FC9-A050-426CAF141A1C}"/>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5B8937CD-30A4-41C3-A3A3-8C2EED0B1EDE}"/>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79569EB-24EE-492C-9B7D-847614D7855D}"/>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3A682D0-59CA-4F06-8586-BBCE278550C9}"/>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770CCEF-848A-4074-9812-5E13E2D775A6}"/>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B3AF814-E0A5-4984-A263-299CEBB2853C}"/>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51DD229-8DAD-4523-8BF4-D032D9307219}"/>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C0169B7-A5C4-4705-924D-DF9E3A3BD74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CCAA3A8-191C-45F2-93D8-6B5BA122378C}"/>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0509D15-45C6-4B5A-B87E-E062EC5CAF1E}"/>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9454BC3-F2E9-4F01-BF5E-B84041E48B67}"/>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82C97F58-06AF-478B-B9ED-A70B6BA5E76F}"/>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A7FE408-7E75-4CE1-8C03-D85EE52BE32E}"/>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a:extLst>
            <a:ext uri="{FF2B5EF4-FFF2-40B4-BE49-F238E27FC236}">
              <a16:creationId xmlns:a16="http://schemas.microsoft.com/office/drawing/2014/main" id="{E3274A68-281A-4AA9-80AB-A549584BC3AB}"/>
            </a:ext>
          </a:extLst>
        </xdr:cNvPr>
        <xdr:cNvCxnSpPr/>
      </xdr:nvCxnSpPr>
      <xdr:spPr>
        <a:xfrm flipV="1">
          <a:off x="4206240" y="5355590"/>
          <a:ext cx="1270" cy="101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a:extLst>
            <a:ext uri="{FF2B5EF4-FFF2-40B4-BE49-F238E27FC236}">
              <a16:creationId xmlns:a16="http://schemas.microsoft.com/office/drawing/2014/main" id="{CFBA89B6-5A31-45AA-A46D-E336251380C9}"/>
            </a:ext>
          </a:extLst>
        </xdr:cNvPr>
        <xdr:cNvSpPr txBox="1"/>
      </xdr:nvSpPr>
      <xdr:spPr>
        <a:xfrm>
          <a:off x="4258945" y="637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a:extLst>
            <a:ext uri="{FF2B5EF4-FFF2-40B4-BE49-F238E27FC236}">
              <a16:creationId xmlns:a16="http://schemas.microsoft.com/office/drawing/2014/main" id="{C0345477-C2E5-42D5-931B-51C479FDAE4A}"/>
            </a:ext>
          </a:extLst>
        </xdr:cNvPr>
        <xdr:cNvCxnSpPr/>
      </xdr:nvCxnSpPr>
      <xdr:spPr>
        <a:xfrm>
          <a:off x="4119245" y="63726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id="{A12209F9-317F-4DCA-9E13-A66E79F3A141}"/>
            </a:ext>
          </a:extLst>
        </xdr:cNvPr>
        <xdr:cNvSpPr txBox="1"/>
      </xdr:nvSpPr>
      <xdr:spPr>
        <a:xfrm>
          <a:off x="4258945" y="51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id="{437DB942-6950-458F-8035-0A2428B42708}"/>
            </a:ext>
          </a:extLst>
        </xdr:cNvPr>
        <xdr:cNvCxnSpPr/>
      </xdr:nvCxnSpPr>
      <xdr:spPr>
        <a:xfrm>
          <a:off x="4119245" y="53555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70" name="有形固定資産減価償却率平均値テキスト">
          <a:extLst>
            <a:ext uri="{FF2B5EF4-FFF2-40B4-BE49-F238E27FC236}">
              <a16:creationId xmlns:a16="http://schemas.microsoft.com/office/drawing/2014/main" id="{4D596863-DC21-4A29-A0BC-1C101A9956EE}"/>
            </a:ext>
          </a:extLst>
        </xdr:cNvPr>
        <xdr:cNvSpPr txBox="1"/>
      </xdr:nvSpPr>
      <xdr:spPr>
        <a:xfrm>
          <a:off x="4258945" y="5714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71C2DC35-CF19-4F08-8D4D-C083BA5D4100}"/>
            </a:ext>
          </a:extLst>
        </xdr:cNvPr>
        <xdr:cNvSpPr/>
      </xdr:nvSpPr>
      <xdr:spPr>
        <a:xfrm>
          <a:off x="4157345" y="5736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a:extLst>
            <a:ext uri="{FF2B5EF4-FFF2-40B4-BE49-F238E27FC236}">
              <a16:creationId xmlns:a16="http://schemas.microsoft.com/office/drawing/2014/main" id="{4005CC86-EC2B-4CA3-AF9C-453A05C95366}"/>
            </a:ext>
          </a:extLst>
        </xdr:cNvPr>
        <xdr:cNvSpPr/>
      </xdr:nvSpPr>
      <xdr:spPr>
        <a:xfrm>
          <a:off x="3537585" y="56785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a:extLst>
            <a:ext uri="{FF2B5EF4-FFF2-40B4-BE49-F238E27FC236}">
              <a16:creationId xmlns:a16="http://schemas.microsoft.com/office/drawing/2014/main" id="{A3DE6CE0-E33A-4C68-A034-BDA5002B90E6}"/>
            </a:ext>
          </a:extLst>
        </xdr:cNvPr>
        <xdr:cNvSpPr/>
      </xdr:nvSpPr>
      <xdr:spPr>
        <a:xfrm>
          <a:off x="2867025" y="56390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a:extLst>
            <a:ext uri="{FF2B5EF4-FFF2-40B4-BE49-F238E27FC236}">
              <a16:creationId xmlns:a16="http://schemas.microsoft.com/office/drawing/2014/main" id="{C32FDB3B-3461-42B3-A575-86A530B7BDBA}"/>
            </a:ext>
          </a:extLst>
        </xdr:cNvPr>
        <xdr:cNvSpPr/>
      </xdr:nvSpPr>
      <xdr:spPr>
        <a:xfrm>
          <a:off x="2196465" y="55924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5" name="フローチャート: 判断 74">
          <a:extLst>
            <a:ext uri="{FF2B5EF4-FFF2-40B4-BE49-F238E27FC236}">
              <a16:creationId xmlns:a16="http://schemas.microsoft.com/office/drawing/2014/main" id="{4C804CE0-FA2D-46D7-B320-C51FA4BE49D7}"/>
            </a:ext>
          </a:extLst>
        </xdr:cNvPr>
        <xdr:cNvSpPr/>
      </xdr:nvSpPr>
      <xdr:spPr>
        <a:xfrm>
          <a:off x="1525905" y="5560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29DB59D-E9AC-4253-A87A-C4ADF0384C1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D6ECCC1-3641-425C-A721-181C2DF8F5F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A35D42E-3B15-471F-A3B7-2956C4F0BF1A}"/>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8154FD6-A38D-454C-9D31-513F185F7A4E}"/>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5B8ED40-748A-4C09-9DA3-61AB1AA08B4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109643</xdr:rowOff>
    </xdr:from>
    <xdr:to>
      <xdr:col>23</xdr:col>
      <xdr:colOff>136525</xdr:colOff>
      <xdr:row>28</xdr:row>
      <xdr:rowOff>39793</xdr:rowOff>
    </xdr:to>
    <xdr:sp macro="" textlink="">
      <xdr:nvSpPr>
        <xdr:cNvPr id="81" name="楕円 80">
          <a:extLst>
            <a:ext uri="{FF2B5EF4-FFF2-40B4-BE49-F238E27FC236}">
              <a16:creationId xmlns:a16="http://schemas.microsoft.com/office/drawing/2014/main" id="{B27A47B0-6849-4AAF-8CF7-11E9410BE573}"/>
            </a:ext>
          </a:extLst>
        </xdr:cNvPr>
        <xdr:cNvSpPr/>
      </xdr:nvSpPr>
      <xdr:spPr>
        <a:xfrm>
          <a:off x="4157345" y="5405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24570</xdr:rowOff>
    </xdr:from>
    <xdr:ext cx="405111" cy="259045"/>
    <xdr:sp macro="" textlink="">
      <xdr:nvSpPr>
        <xdr:cNvPr id="82" name="有形固定資産減価償却率該当値テキスト">
          <a:extLst>
            <a:ext uri="{FF2B5EF4-FFF2-40B4-BE49-F238E27FC236}">
              <a16:creationId xmlns:a16="http://schemas.microsoft.com/office/drawing/2014/main" id="{46B911C3-A297-4B5F-9D0D-BD71C7E4E47A}"/>
            </a:ext>
          </a:extLst>
        </xdr:cNvPr>
        <xdr:cNvSpPr txBox="1"/>
      </xdr:nvSpPr>
      <xdr:spPr>
        <a:xfrm>
          <a:off x="4258945" y="5320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34078</xdr:rowOff>
    </xdr:from>
    <xdr:to>
      <xdr:col>19</xdr:col>
      <xdr:colOff>187325</xdr:colOff>
      <xdr:row>27</xdr:row>
      <xdr:rowOff>135678</xdr:rowOff>
    </xdr:to>
    <xdr:sp macro="" textlink="">
      <xdr:nvSpPr>
        <xdr:cNvPr id="83" name="楕円 82">
          <a:extLst>
            <a:ext uri="{FF2B5EF4-FFF2-40B4-BE49-F238E27FC236}">
              <a16:creationId xmlns:a16="http://schemas.microsoft.com/office/drawing/2014/main" id="{DF266CA4-9A54-4520-A37B-CC1F15118A88}"/>
            </a:ext>
          </a:extLst>
        </xdr:cNvPr>
        <xdr:cNvSpPr/>
      </xdr:nvSpPr>
      <xdr:spPr>
        <a:xfrm>
          <a:off x="3537585" y="53299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84878</xdr:rowOff>
    </xdr:from>
    <xdr:to>
      <xdr:col>23</xdr:col>
      <xdr:colOff>85725</xdr:colOff>
      <xdr:row>27</xdr:row>
      <xdr:rowOff>160443</xdr:rowOff>
    </xdr:to>
    <xdr:cxnSp macro="">
      <xdr:nvCxnSpPr>
        <xdr:cNvPr id="84" name="直線コネクタ 83">
          <a:extLst>
            <a:ext uri="{FF2B5EF4-FFF2-40B4-BE49-F238E27FC236}">
              <a16:creationId xmlns:a16="http://schemas.microsoft.com/office/drawing/2014/main" id="{B775B0B3-9A38-4A5D-BED0-6798F40C1694}"/>
            </a:ext>
          </a:extLst>
        </xdr:cNvPr>
        <xdr:cNvCxnSpPr/>
      </xdr:nvCxnSpPr>
      <xdr:spPr>
        <a:xfrm>
          <a:off x="3588385" y="5380778"/>
          <a:ext cx="61976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133562</xdr:rowOff>
    </xdr:from>
    <xdr:to>
      <xdr:col>15</xdr:col>
      <xdr:colOff>187325</xdr:colOff>
      <xdr:row>27</xdr:row>
      <xdr:rowOff>63712</xdr:rowOff>
    </xdr:to>
    <xdr:sp macro="" textlink="">
      <xdr:nvSpPr>
        <xdr:cNvPr id="85" name="楕円 84">
          <a:extLst>
            <a:ext uri="{FF2B5EF4-FFF2-40B4-BE49-F238E27FC236}">
              <a16:creationId xmlns:a16="http://schemas.microsoft.com/office/drawing/2014/main" id="{B1EE60F8-14F7-4FA7-A8AE-83A6C27B79E0}"/>
            </a:ext>
          </a:extLst>
        </xdr:cNvPr>
        <xdr:cNvSpPr/>
      </xdr:nvSpPr>
      <xdr:spPr>
        <a:xfrm>
          <a:off x="2867025" y="52618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12912</xdr:rowOff>
    </xdr:from>
    <xdr:to>
      <xdr:col>19</xdr:col>
      <xdr:colOff>136525</xdr:colOff>
      <xdr:row>27</xdr:row>
      <xdr:rowOff>84878</xdr:rowOff>
    </xdr:to>
    <xdr:cxnSp macro="">
      <xdr:nvCxnSpPr>
        <xdr:cNvPr id="86" name="直線コネクタ 85">
          <a:extLst>
            <a:ext uri="{FF2B5EF4-FFF2-40B4-BE49-F238E27FC236}">
              <a16:creationId xmlns:a16="http://schemas.microsoft.com/office/drawing/2014/main" id="{6772D15C-9712-41A4-810D-B5007BF9A865}"/>
            </a:ext>
          </a:extLst>
        </xdr:cNvPr>
        <xdr:cNvCxnSpPr/>
      </xdr:nvCxnSpPr>
      <xdr:spPr>
        <a:xfrm>
          <a:off x="2917825" y="5308812"/>
          <a:ext cx="67056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57997</xdr:rowOff>
    </xdr:from>
    <xdr:to>
      <xdr:col>11</xdr:col>
      <xdr:colOff>187325</xdr:colOff>
      <xdr:row>26</xdr:row>
      <xdr:rowOff>159597</xdr:rowOff>
    </xdr:to>
    <xdr:sp macro="" textlink="">
      <xdr:nvSpPr>
        <xdr:cNvPr id="87" name="楕円 86">
          <a:extLst>
            <a:ext uri="{FF2B5EF4-FFF2-40B4-BE49-F238E27FC236}">
              <a16:creationId xmlns:a16="http://schemas.microsoft.com/office/drawing/2014/main" id="{6F1C3130-1A78-45E1-9143-7503F0AD5089}"/>
            </a:ext>
          </a:extLst>
        </xdr:cNvPr>
        <xdr:cNvSpPr/>
      </xdr:nvSpPr>
      <xdr:spPr>
        <a:xfrm>
          <a:off x="2196465" y="51862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108797</xdr:rowOff>
    </xdr:from>
    <xdr:to>
      <xdr:col>15</xdr:col>
      <xdr:colOff>136525</xdr:colOff>
      <xdr:row>27</xdr:row>
      <xdr:rowOff>12912</xdr:rowOff>
    </xdr:to>
    <xdr:cxnSp macro="">
      <xdr:nvCxnSpPr>
        <xdr:cNvPr id="88" name="直線コネクタ 87">
          <a:extLst>
            <a:ext uri="{FF2B5EF4-FFF2-40B4-BE49-F238E27FC236}">
              <a16:creationId xmlns:a16="http://schemas.microsoft.com/office/drawing/2014/main" id="{C3A3557D-6DEA-4C09-BBC3-B364F2045B44}"/>
            </a:ext>
          </a:extLst>
        </xdr:cNvPr>
        <xdr:cNvCxnSpPr/>
      </xdr:nvCxnSpPr>
      <xdr:spPr>
        <a:xfrm>
          <a:off x="2247265" y="5237057"/>
          <a:ext cx="67056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157480</xdr:rowOff>
    </xdr:from>
    <xdr:to>
      <xdr:col>7</xdr:col>
      <xdr:colOff>187325</xdr:colOff>
      <xdr:row>26</xdr:row>
      <xdr:rowOff>87630</xdr:rowOff>
    </xdr:to>
    <xdr:sp macro="" textlink="">
      <xdr:nvSpPr>
        <xdr:cNvPr id="89" name="楕円 88">
          <a:extLst>
            <a:ext uri="{FF2B5EF4-FFF2-40B4-BE49-F238E27FC236}">
              <a16:creationId xmlns:a16="http://schemas.microsoft.com/office/drawing/2014/main" id="{F037B9AB-D168-4876-A038-FEFD63898874}"/>
            </a:ext>
          </a:extLst>
        </xdr:cNvPr>
        <xdr:cNvSpPr/>
      </xdr:nvSpPr>
      <xdr:spPr>
        <a:xfrm>
          <a:off x="1525905" y="5118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36830</xdr:rowOff>
    </xdr:from>
    <xdr:to>
      <xdr:col>11</xdr:col>
      <xdr:colOff>136525</xdr:colOff>
      <xdr:row>26</xdr:row>
      <xdr:rowOff>108797</xdr:rowOff>
    </xdr:to>
    <xdr:cxnSp macro="">
      <xdr:nvCxnSpPr>
        <xdr:cNvPr id="90" name="直線コネクタ 89">
          <a:extLst>
            <a:ext uri="{FF2B5EF4-FFF2-40B4-BE49-F238E27FC236}">
              <a16:creationId xmlns:a16="http://schemas.microsoft.com/office/drawing/2014/main" id="{2EB861E3-B081-4F13-B663-FDCE0AD01408}"/>
            </a:ext>
          </a:extLst>
        </xdr:cNvPr>
        <xdr:cNvCxnSpPr/>
      </xdr:nvCxnSpPr>
      <xdr:spPr>
        <a:xfrm>
          <a:off x="1576705" y="5165090"/>
          <a:ext cx="67056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91" name="n_1aveValue有形固定資産減価償却率">
          <a:extLst>
            <a:ext uri="{FF2B5EF4-FFF2-40B4-BE49-F238E27FC236}">
              <a16:creationId xmlns:a16="http://schemas.microsoft.com/office/drawing/2014/main" id="{DA14E752-3F58-4565-9C57-C5DEBBD0EE14}"/>
            </a:ext>
          </a:extLst>
        </xdr:cNvPr>
        <xdr:cNvSpPr txBox="1"/>
      </xdr:nvSpPr>
      <xdr:spPr>
        <a:xfrm>
          <a:off x="3395989"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92" name="n_2aveValue有形固定資産減価償却率">
          <a:extLst>
            <a:ext uri="{FF2B5EF4-FFF2-40B4-BE49-F238E27FC236}">
              <a16:creationId xmlns:a16="http://schemas.microsoft.com/office/drawing/2014/main" id="{23F9E1DC-6449-4731-AA46-87DB57DDEB6F}"/>
            </a:ext>
          </a:extLst>
        </xdr:cNvPr>
        <xdr:cNvSpPr txBox="1"/>
      </xdr:nvSpPr>
      <xdr:spPr>
        <a:xfrm>
          <a:off x="2738129"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93" name="n_3aveValue有形固定資産減価償却率">
          <a:extLst>
            <a:ext uri="{FF2B5EF4-FFF2-40B4-BE49-F238E27FC236}">
              <a16:creationId xmlns:a16="http://schemas.microsoft.com/office/drawing/2014/main" id="{ADE7FE3C-474D-493C-996D-ECE5D62AFB8B}"/>
            </a:ext>
          </a:extLst>
        </xdr:cNvPr>
        <xdr:cNvSpPr txBox="1"/>
      </xdr:nvSpPr>
      <xdr:spPr>
        <a:xfrm>
          <a:off x="2067569"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94" name="n_4aveValue有形固定資産減価償却率">
          <a:extLst>
            <a:ext uri="{FF2B5EF4-FFF2-40B4-BE49-F238E27FC236}">
              <a16:creationId xmlns:a16="http://schemas.microsoft.com/office/drawing/2014/main" id="{72A44B29-851A-4A40-8DA4-5BDB847F18BC}"/>
            </a:ext>
          </a:extLst>
        </xdr:cNvPr>
        <xdr:cNvSpPr txBox="1"/>
      </xdr:nvSpPr>
      <xdr:spPr>
        <a:xfrm>
          <a:off x="1397009"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152205</xdr:rowOff>
    </xdr:from>
    <xdr:ext cx="405111" cy="259045"/>
    <xdr:sp macro="" textlink="">
      <xdr:nvSpPr>
        <xdr:cNvPr id="95" name="n_1mainValue有形固定資産減価償却率">
          <a:extLst>
            <a:ext uri="{FF2B5EF4-FFF2-40B4-BE49-F238E27FC236}">
              <a16:creationId xmlns:a16="http://schemas.microsoft.com/office/drawing/2014/main" id="{C1F329C9-C2A0-4CE4-B418-9F2D71140A64}"/>
            </a:ext>
          </a:extLst>
        </xdr:cNvPr>
        <xdr:cNvSpPr txBox="1"/>
      </xdr:nvSpPr>
      <xdr:spPr>
        <a:xfrm>
          <a:off x="3395989" y="5112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80239</xdr:rowOff>
    </xdr:from>
    <xdr:ext cx="405111" cy="259045"/>
    <xdr:sp macro="" textlink="">
      <xdr:nvSpPr>
        <xdr:cNvPr id="96" name="n_2mainValue有形固定資産減価償却率">
          <a:extLst>
            <a:ext uri="{FF2B5EF4-FFF2-40B4-BE49-F238E27FC236}">
              <a16:creationId xmlns:a16="http://schemas.microsoft.com/office/drawing/2014/main" id="{8E9FB578-81FE-45FC-B237-4A5F677C1969}"/>
            </a:ext>
          </a:extLst>
        </xdr:cNvPr>
        <xdr:cNvSpPr txBox="1"/>
      </xdr:nvSpPr>
      <xdr:spPr>
        <a:xfrm>
          <a:off x="2738129" y="5040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4674</xdr:rowOff>
    </xdr:from>
    <xdr:ext cx="405111" cy="259045"/>
    <xdr:sp macro="" textlink="">
      <xdr:nvSpPr>
        <xdr:cNvPr id="97" name="n_3mainValue有形固定資産減価償却率">
          <a:extLst>
            <a:ext uri="{FF2B5EF4-FFF2-40B4-BE49-F238E27FC236}">
              <a16:creationId xmlns:a16="http://schemas.microsoft.com/office/drawing/2014/main" id="{5775E814-A615-4DD4-92E3-6BACC630F7DD}"/>
            </a:ext>
          </a:extLst>
        </xdr:cNvPr>
        <xdr:cNvSpPr txBox="1"/>
      </xdr:nvSpPr>
      <xdr:spPr>
        <a:xfrm>
          <a:off x="2067569" y="4965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104157</xdr:rowOff>
    </xdr:from>
    <xdr:ext cx="405111" cy="259045"/>
    <xdr:sp macro="" textlink="">
      <xdr:nvSpPr>
        <xdr:cNvPr id="98" name="n_4mainValue有形固定資産減価償却率">
          <a:extLst>
            <a:ext uri="{FF2B5EF4-FFF2-40B4-BE49-F238E27FC236}">
              <a16:creationId xmlns:a16="http://schemas.microsoft.com/office/drawing/2014/main" id="{3C127AB9-8841-42E8-A1DD-92F2D65E19F1}"/>
            </a:ext>
          </a:extLst>
        </xdr:cNvPr>
        <xdr:cNvSpPr txBox="1"/>
      </xdr:nvSpPr>
      <xdr:spPr>
        <a:xfrm>
          <a:off x="1397009" y="489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362E192-4453-420F-B65D-B3F13DB6A694}"/>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C3431CF-DDD3-4DA9-B36F-79EE8ACC2665}"/>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455A737-5857-4E10-907F-801F5977C08C}"/>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8D0BE6D-FA15-4FF3-8C85-0547CA9963C8}"/>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FE4DBA7-8DAF-4048-B8C7-C9B12A4FF1F8}"/>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4610BFE-1FC1-4C6A-AD09-9C7550C7AE3D}"/>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466E092-3CE8-4506-ADD4-4A3B2E10F984}"/>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00ADEAA-6D51-4227-B421-345CA990FAB5}"/>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E70988A-1EB2-4C63-8581-64B3146583C5}"/>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646BAAB-6E18-449D-B29F-2C8F78C56A13}"/>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CEA6A26-F190-44F8-949F-9AB64718916C}"/>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D1727942-C197-4F64-960F-CDD52AA64A37}"/>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D71C6C8-1EE9-4612-8809-36D1A090BA1A}"/>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債務償還比率は前年度に比べて</a:t>
          </a:r>
          <a:r>
            <a:rPr kumimoji="1" lang="en-US" altLang="ja-JP" sz="1100">
              <a:latin typeface="ＭＳ Ｐゴシック" panose="020B0600070205080204" pitchFamily="50" charset="-128"/>
              <a:ea typeface="ＭＳ Ｐゴシック" panose="020B0600070205080204" pitchFamily="50" charset="-128"/>
            </a:rPr>
            <a:t>22.1</a:t>
          </a:r>
          <a:r>
            <a:rPr kumimoji="1" lang="ja-JP" altLang="en-US" sz="1100">
              <a:latin typeface="ＭＳ Ｐゴシック" panose="020B0600070205080204" pitchFamily="50" charset="-128"/>
              <a:ea typeface="ＭＳ Ｐゴシック" panose="020B0600070205080204" pitchFamily="50" charset="-128"/>
            </a:rPr>
            <a:t>ポイント高くなっており、類似団体と比較すると</a:t>
          </a:r>
          <a:r>
            <a:rPr kumimoji="1" lang="en-US" altLang="ja-JP" sz="1100">
              <a:latin typeface="ＭＳ Ｐゴシック" panose="020B0600070205080204" pitchFamily="50" charset="-128"/>
              <a:ea typeface="ＭＳ Ｐゴシック" panose="020B0600070205080204" pitchFamily="50" charset="-128"/>
            </a:rPr>
            <a:t>11.5</a:t>
          </a:r>
          <a:r>
            <a:rPr kumimoji="1" lang="ja-JP" altLang="en-US" sz="1100">
              <a:latin typeface="ＭＳ Ｐゴシック" panose="020B0600070205080204" pitchFamily="50" charset="-128"/>
              <a:ea typeface="ＭＳ Ｐゴシック" panose="020B0600070205080204" pitchFamily="50" charset="-128"/>
            </a:rPr>
            <a:t>ポイント高くなっています。今後も適切な地方債の管理を行っていきます。</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E4AFF7D-63AA-445C-8279-89AECA7DDFE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CD621E3-13FB-479A-BA64-DEDD63887566}"/>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3F5D3AE-8B6F-4F79-BF66-78493213885C}"/>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15A6615-3147-4350-9D37-57BE44A7462A}"/>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C85B591-4B9F-4CEB-9236-8F9DF7C993CD}"/>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F7CD8D57-0853-41BD-8AAA-8F4391414293}"/>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E0DAF62F-1449-47DF-8C74-E918B81A58EA}"/>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740454EB-818D-47A7-9D5D-94209D56E07A}"/>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B41BA2F3-0EFA-4557-A598-A262EDD01C27}"/>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C69F0BC-A94C-4F11-9C51-D1A7269AE019}"/>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F203C8F-5242-4BEA-BB5D-E71328E2C23D}"/>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4D0ACF8A-B1EC-49AE-BB16-76B34AE1867F}"/>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8E9CD26-7A1E-47C1-839B-4734C2336F1B}"/>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74E0EF02-ACA7-4EBA-8DDA-348D11DF68B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3935766-1C79-4F9C-BBAE-1089B33E3D34}"/>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a:extLst>
            <a:ext uri="{FF2B5EF4-FFF2-40B4-BE49-F238E27FC236}">
              <a16:creationId xmlns:a16="http://schemas.microsoft.com/office/drawing/2014/main" id="{CE23377A-8443-4524-B3AD-88BDD3017E70}"/>
            </a:ext>
          </a:extLst>
        </xdr:cNvPr>
        <xdr:cNvCxnSpPr/>
      </xdr:nvCxnSpPr>
      <xdr:spPr>
        <a:xfrm flipV="1">
          <a:off x="13027660" y="5233818"/>
          <a:ext cx="1269" cy="121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a:extLst>
            <a:ext uri="{FF2B5EF4-FFF2-40B4-BE49-F238E27FC236}">
              <a16:creationId xmlns:a16="http://schemas.microsoft.com/office/drawing/2014/main" id="{9D64107B-D766-4E8D-8F1A-FDD8FBE7F7FB}"/>
            </a:ext>
          </a:extLst>
        </xdr:cNvPr>
        <xdr:cNvSpPr txBox="1"/>
      </xdr:nvSpPr>
      <xdr:spPr>
        <a:xfrm>
          <a:off x="13080365" y="64567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a:extLst>
            <a:ext uri="{FF2B5EF4-FFF2-40B4-BE49-F238E27FC236}">
              <a16:creationId xmlns:a16="http://schemas.microsoft.com/office/drawing/2014/main" id="{C3C56465-9A28-4EEC-879A-8F08FA7F6ADC}"/>
            </a:ext>
          </a:extLst>
        </xdr:cNvPr>
        <xdr:cNvCxnSpPr/>
      </xdr:nvCxnSpPr>
      <xdr:spPr>
        <a:xfrm>
          <a:off x="12963525" y="6452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a:extLst>
            <a:ext uri="{FF2B5EF4-FFF2-40B4-BE49-F238E27FC236}">
              <a16:creationId xmlns:a16="http://schemas.microsoft.com/office/drawing/2014/main" id="{6AF3216D-C5AE-4C2E-B7A4-86CB46A0C8B3}"/>
            </a:ext>
          </a:extLst>
        </xdr:cNvPr>
        <xdr:cNvSpPr txBox="1"/>
      </xdr:nvSpPr>
      <xdr:spPr>
        <a:xfrm>
          <a:off x="13080365" y="501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a:extLst>
            <a:ext uri="{FF2B5EF4-FFF2-40B4-BE49-F238E27FC236}">
              <a16:creationId xmlns:a16="http://schemas.microsoft.com/office/drawing/2014/main" id="{65AEB9C0-D412-4014-8062-BEF237BEF6A0}"/>
            </a:ext>
          </a:extLst>
        </xdr:cNvPr>
        <xdr:cNvCxnSpPr/>
      </xdr:nvCxnSpPr>
      <xdr:spPr>
        <a:xfrm>
          <a:off x="12963525" y="5233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2" name="債務償還比率平均値テキスト">
          <a:extLst>
            <a:ext uri="{FF2B5EF4-FFF2-40B4-BE49-F238E27FC236}">
              <a16:creationId xmlns:a16="http://schemas.microsoft.com/office/drawing/2014/main" id="{B5098EFD-45B8-40B2-BD0F-3ED33779CE15}"/>
            </a:ext>
          </a:extLst>
        </xdr:cNvPr>
        <xdr:cNvSpPr txBox="1"/>
      </xdr:nvSpPr>
      <xdr:spPr>
        <a:xfrm>
          <a:off x="13080365" y="545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a:extLst>
            <a:ext uri="{FF2B5EF4-FFF2-40B4-BE49-F238E27FC236}">
              <a16:creationId xmlns:a16="http://schemas.microsoft.com/office/drawing/2014/main" id="{7256E5F1-F938-48D4-86ED-E3F0E80D5867}"/>
            </a:ext>
          </a:extLst>
        </xdr:cNvPr>
        <xdr:cNvSpPr/>
      </xdr:nvSpPr>
      <xdr:spPr>
        <a:xfrm>
          <a:off x="13001625" y="5603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a:extLst>
            <a:ext uri="{FF2B5EF4-FFF2-40B4-BE49-F238E27FC236}">
              <a16:creationId xmlns:a16="http://schemas.microsoft.com/office/drawing/2014/main" id="{FAB88A34-318E-446B-8BEF-CADDB9B7AD04}"/>
            </a:ext>
          </a:extLst>
        </xdr:cNvPr>
        <xdr:cNvSpPr/>
      </xdr:nvSpPr>
      <xdr:spPr>
        <a:xfrm>
          <a:off x="12359005" y="5633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a:extLst>
            <a:ext uri="{FF2B5EF4-FFF2-40B4-BE49-F238E27FC236}">
              <a16:creationId xmlns:a16="http://schemas.microsoft.com/office/drawing/2014/main" id="{6C77EF4C-58D4-4808-96DF-FFA6B8B05F40}"/>
            </a:ext>
          </a:extLst>
        </xdr:cNvPr>
        <xdr:cNvSpPr/>
      </xdr:nvSpPr>
      <xdr:spPr>
        <a:xfrm>
          <a:off x="11688445" y="5622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a:extLst>
            <a:ext uri="{FF2B5EF4-FFF2-40B4-BE49-F238E27FC236}">
              <a16:creationId xmlns:a16="http://schemas.microsoft.com/office/drawing/2014/main" id="{9186AFA9-4852-4B1D-A84A-D03E4CA472D7}"/>
            </a:ext>
          </a:extLst>
        </xdr:cNvPr>
        <xdr:cNvSpPr/>
      </xdr:nvSpPr>
      <xdr:spPr>
        <a:xfrm>
          <a:off x="11017885" y="574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a:extLst>
            <a:ext uri="{FF2B5EF4-FFF2-40B4-BE49-F238E27FC236}">
              <a16:creationId xmlns:a16="http://schemas.microsoft.com/office/drawing/2014/main" id="{CA993443-896A-417F-9978-138DE1765540}"/>
            </a:ext>
          </a:extLst>
        </xdr:cNvPr>
        <xdr:cNvSpPr/>
      </xdr:nvSpPr>
      <xdr:spPr>
        <a:xfrm>
          <a:off x="10347325" y="5749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C0E80EF-A608-455D-9842-E5AE2226D417}"/>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6458726-39F3-4807-B518-925AD1938CFF}"/>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ABADB50-81E7-43DC-93A8-72DAC862F3E5}"/>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FF589A9-4977-45CB-803A-11F17BCA467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5FED440-DA27-46D8-8917-18911E965185}"/>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154213</xdr:rowOff>
    </xdr:from>
    <xdr:to>
      <xdr:col>76</xdr:col>
      <xdr:colOff>73025</xdr:colOff>
      <xdr:row>29</xdr:row>
      <xdr:rowOff>84363</xdr:rowOff>
    </xdr:to>
    <xdr:sp macro="" textlink="">
      <xdr:nvSpPr>
        <xdr:cNvPr id="143" name="楕円 142">
          <a:extLst>
            <a:ext uri="{FF2B5EF4-FFF2-40B4-BE49-F238E27FC236}">
              <a16:creationId xmlns:a16="http://schemas.microsoft.com/office/drawing/2014/main" id="{10D13AA7-FA55-4935-8376-C318F94285E5}"/>
            </a:ext>
          </a:extLst>
        </xdr:cNvPr>
        <xdr:cNvSpPr/>
      </xdr:nvSpPr>
      <xdr:spPr>
        <a:xfrm>
          <a:off x="13001625" y="5617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132640</xdr:rowOff>
    </xdr:from>
    <xdr:ext cx="469744" cy="259045"/>
    <xdr:sp macro="" textlink="">
      <xdr:nvSpPr>
        <xdr:cNvPr id="144" name="債務償還比率該当値テキスト">
          <a:extLst>
            <a:ext uri="{FF2B5EF4-FFF2-40B4-BE49-F238E27FC236}">
              <a16:creationId xmlns:a16="http://schemas.microsoft.com/office/drawing/2014/main" id="{0A2F29B9-F310-4838-A24C-724D929AF4C0}"/>
            </a:ext>
          </a:extLst>
        </xdr:cNvPr>
        <xdr:cNvSpPr txBox="1"/>
      </xdr:nvSpPr>
      <xdr:spPr>
        <a:xfrm>
          <a:off x="13080365" y="559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127705</xdr:rowOff>
    </xdr:from>
    <xdr:to>
      <xdr:col>72</xdr:col>
      <xdr:colOff>123825</xdr:colOff>
      <xdr:row>29</xdr:row>
      <xdr:rowOff>57855</xdr:rowOff>
    </xdr:to>
    <xdr:sp macro="" textlink="">
      <xdr:nvSpPr>
        <xdr:cNvPr id="145" name="楕円 144">
          <a:extLst>
            <a:ext uri="{FF2B5EF4-FFF2-40B4-BE49-F238E27FC236}">
              <a16:creationId xmlns:a16="http://schemas.microsoft.com/office/drawing/2014/main" id="{B75EB1AA-6D8B-4608-A28A-0E83256F6243}"/>
            </a:ext>
          </a:extLst>
        </xdr:cNvPr>
        <xdr:cNvSpPr/>
      </xdr:nvSpPr>
      <xdr:spPr>
        <a:xfrm>
          <a:off x="12359005" y="5591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7055</xdr:rowOff>
    </xdr:from>
    <xdr:to>
      <xdr:col>76</xdr:col>
      <xdr:colOff>22225</xdr:colOff>
      <xdr:row>29</xdr:row>
      <xdr:rowOff>33563</xdr:rowOff>
    </xdr:to>
    <xdr:cxnSp macro="">
      <xdr:nvCxnSpPr>
        <xdr:cNvPr id="146" name="直線コネクタ 145">
          <a:extLst>
            <a:ext uri="{FF2B5EF4-FFF2-40B4-BE49-F238E27FC236}">
              <a16:creationId xmlns:a16="http://schemas.microsoft.com/office/drawing/2014/main" id="{1D5AC491-6C5D-4B70-B254-8F320F38439E}"/>
            </a:ext>
          </a:extLst>
        </xdr:cNvPr>
        <xdr:cNvCxnSpPr/>
      </xdr:nvCxnSpPr>
      <xdr:spPr>
        <a:xfrm>
          <a:off x="12409805" y="5638235"/>
          <a:ext cx="619760" cy="2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139820</xdr:rowOff>
    </xdr:from>
    <xdr:to>
      <xdr:col>68</xdr:col>
      <xdr:colOff>123825</xdr:colOff>
      <xdr:row>29</xdr:row>
      <xdr:rowOff>69970</xdr:rowOff>
    </xdr:to>
    <xdr:sp macro="" textlink="">
      <xdr:nvSpPr>
        <xdr:cNvPr id="147" name="楕円 146">
          <a:extLst>
            <a:ext uri="{FF2B5EF4-FFF2-40B4-BE49-F238E27FC236}">
              <a16:creationId xmlns:a16="http://schemas.microsoft.com/office/drawing/2014/main" id="{527AA8B2-950B-4F49-A847-A22A0B3655C6}"/>
            </a:ext>
          </a:extLst>
        </xdr:cNvPr>
        <xdr:cNvSpPr/>
      </xdr:nvSpPr>
      <xdr:spPr>
        <a:xfrm>
          <a:off x="11688445" y="560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7055</xdr:rowOff>
    </xdr:from>
    <xdr:to>
      <xdr:col>72</xdr:col>
      <xdr:colOff>73025</xdr:colOff>
      <xdr:row>29</xdr:row>
      <xdr:rowOff>19170</xdr:rowOff>
    </xdr:to>
    <xdr:cxnSp macro="">
      <xdr:nvCxnSpPr>
        <xdr:cNvPr id="148" name="直線コネクタ 147">
          <a:extLst>
            <a:ext uri="{FF2B5EF4-FFF2-40B4-BE49-F238E27FC236}">
              <a16:creationId xmlns:a16="http://schemas.microsoft.com/office/drawing/2014/main" id="{13BA87FA-F110-4A10-9B52-80713956C984}"/>
            </a:ext>
          </a:extLst>
        </xdr:cNvPr>
        <xdr:cNvCxnSpPr/>
      </xdr:nvCxnSpPr>
      <xdr:spPr>
        <a:xfrm flipV="1">
          <a:off x="11739245" y="5638235"/>
          <a:ext cx="67056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156083</xdr:rowOff>
    </xdr:from>
    <xdr:to>
      <xdr:col>64</xdr:col>
      <xdr:colOff>123825</xdr:colOff>
      <xdr:row>30</xdr:row>
      <xdr:rowOff>86233</xdr:rowOff>
    </xdr:to>
    <xdr:sp macro="" textlink="">
      <xdr:nvSpPr>
        <xdr:cNvPr id="149" name="楕円 148">
          <a:extLst>
            <a:ext uri="{FF2B5EF4-FFF2-40B4-BE49-F238E27FC236}">
              <a16:creationId xmlns:a16="http://schemas.microsoft.com/office/drawing/2014/main" id="{7D2AB876-BED2-4733-895C-C2974DC4CC74}"/>
            </a:ext>
          </a:extLst>
        </xdr:cNvPr>
        <xdr:cNvSpPr/>
      </xdr:nvSpPr>
      <xdr:spPr>
        <a:xfrm>
          <a:off x="11017885" y="57872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19170</xdr:rowOff>
    </xdr:from>
    <xdr:to>
      <xdr:col>68</xdr:col>
      <xdr:colOff>73025</xdr:colOff>
      <xdr:row>30</xdr:row>
      <xdr:rowOff>35433</xdr:rowOff>
    </xdr:to>
    <xdr:cxnSp macro="">
      <xdr:nvCxnSpPr>
        <xdr:cNvPr id="150" name="直線コネクタ 149">
          <a:extLst>
            <a:ext uri="{FF2B5EF4-FFF2-40B4-BE49-F238E27FC236}">
              <a16:creationId xmlns:a16="http://schemas.microsoft.com/office/drawing/2014/main" id="{E9B9CD28-C21A-4BC5-8946-60A89CD3C2BB}"/>
            </a:ext>
          </a:extLst>
        </xdr:cNvPr>
        <xdr:cNvCxnSpPr/>
      </xdr:nvCxnSpPr>
      <xdr:spPr>
        <a:xfrm flipV="1">
          <a:off x="11068685" y="5650350"/>
          <a:ext cx="670560" cy="18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71713</xdr:rowOff>
    </xdr:from>
    <xdr:to>
      <xdr:col>60</xdr:col>
      <xdr:colOff>123825</xdr:colOff>
      <xdr:row>31</xdr:row>
      <xdr:rowOff>1863</xdr:rowOff>
    </xdr:to>
    <xdr:sp macro="" textlink="">
      <xdr:nvSpPr>
        <xdr:cNvPr id="151" name="楕円 150">
          <a:extLst>
            <a:ext uri="{FF2B5EF4-FFF2-40B4-BE49-F238E27FC236}">
              <a16:creationId xmlns:a16="http://schemas.microsoft.com/office/drawing/2014/main" id="{B7C111AB-0CE5-4756-BF5D-939401FEAD4B}"/>
            </a:ext>
          </a:extLst>
        </xdr:cNvPr>
        <xdr:cNvSpPr/>
      </xdr:nvSpPr>
      <xdr:spPr>
        <a:xfrm>
          <a:off x="10347325" y="58705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35433</xdr:rowOff>
    </xdr:from>
    <xdr:to>
      <xdr:col>64</xdr:col>
      <xdr:colOff>73025</xdr:colOff>
      <xdr:row>30</xdr:row>
      <xdr:rowOff>122513</xdr:rowOff>
    </xdr:to>
    <xdr:cxnSp macro="">
      <xdr:nvCxnSpPr>
        <xdr:cNvPr id="152" name="直線コネクタ 151">
          <a:extLst>
            <a:ext uri="{FF2B5EF4-FFF2-40B4-BE49-F238E27FC236}">
              <a16:creationId xmlns:a16="http://schemas.microsoft.com/office/drawing/2014/main" id="{65FFFA78-7F32-42AA-AE2C-CB0F9B567A23}"/>
            </a:ext>
          </a:extLst>
        </xdr:cNvPr>
        <xdr:cNvCxnSpPr/>
      </xdr:nvCxnSpPr>
      <xdr:spPr>
        <a:xfrm flipV="1">
          <a:off x="10398125" y="5834253"/>
          <a:ext cx="670560" cy="8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91563</xdr:rowOff>
    </xdr:from>
    <xdr:ext cx="469744" cy="259045"/>
    <xdr:sp macro="" textlink="">
      <xdr:nvSpPr>
        <xdr:cNvPr id="153" name="n_1aveValue債務償還比率">
          <a:extLst>
            <a:ext uri="{FF2B5EF4-FFF2-40B4-BE49-F238E27FC236}">
              <a16:creationId xmlns:a16="http://schemas.microsoft.com/office/drawing/2014/main" id="{7A7623C3-511B-46DF-BA6B-CB0193C3557A}"/>
            </a:ext>
          </a:extLst>
        </xdr:cNvPr>
        <xdr:cNvSpPr txBox="1"/>
      </xdr:nvSpPr>
      <xdr:spPr>
        <a:xfrm>
          <a:off x="12185092" y="57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80168</xdr:rowOff>
    </xdr:from>
    <xdr:ext cx="469744" cy="259045"/>
    <xdr:sp macro="" textlink="">
      <xdr:nvSpPr>
        <xdr:cNvPr id="154" name="n_2aveValue債務償還比率">
          <a:extLst>
            <a:ext uri="{FF2B5EF4-FFF2-40B4-BE49-F238E27FC236}">
              <a16:creationId xmlns:a16="http://schemas.microsoft.com/office/drawing/2014/main" id="{16985646-7633-4787-AB23-9AD0F5775AEE}"/>
            </a:ext>
          </a:extLst>
        </xdr:cNvPr>
        <xdr:cNvSpPr txBox="1"/>
      </xdr:nvSpPr>
      <xdr:spPr>
        <a:xfrm>
          <a:off x="11527232" y="571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a:extLst>
            <a:ext uri="{FF2B5EF4-FFF2-40B4-BE49-F238E27FC236}">
              <a16:creationId xmlns:a16="http://schemas.microsoft.com/office/drawing/2014/main" id="{910AD159-2936-47A9-A6FD-045607F86009}"/>
            </a:ext>
          </a:extLst>
        </xdr:cNvPr>
        <xdr:cNvSpPr txBox="1"/>
      </xdr:nvSpPr>
      <xdr:spPr>
        <a:xfrm>
          <a:off x="10856672" y="552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a:extLst>
            <a:ext uri="{FF2B5EF4-FFF2-40B4-BE49-F238E27FC236}">
              <a16:creationId xmlns:a16="http://schemas.microsoft.com/office/drawing/2014/main" id="{B8D4F879-40BF-4179-AD83-ECF57D40AC8A}"/>
            </a:ext>
          </a:extLst>
        </xdr:cNvPr>
        <xdr:cNvSpPr txBox="1"/>
      </xdr:nvSpPr>
      <xdr:spPr>
        <a:xfrm>
          <a:off x="10186112" y="552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74382</xdr:rowOff>
    </xdr:from>
    <xdr:ext cx="469744" cy="259045"/>
    <xdr:sp macro="" textlink="">
      <xdr:nvSpPr>
        <xdr:cNvPr id="157" name="n_1mainValue債務償還比率">
          <a:extLst>
            <a:ext uri="{FF2B5EF4-FFF2-40B4-BE49-F238E27FC236}">
              <a16:creationId xmlns:a16="http://schemas.microsoft.com/office/drawing/2014/main" id="{1D13FC20-E53D-4859-9852-CDFDEE95DCB0}"/>
            </a:ext>
          </a:extLst>
        </xdr:cNvPr>
        <xdr:cNvSpPr txBox="1"/>
      </xdr:nvSpPr>
      <xdr:spPr>
        <a:xfrm>
          <a:off x="12185092" y="537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86497</xdr:rowOff>
    </xdr:from>
    <xdr:ext cx="469744" cy="259045"/>
    <xdr:sp macro="" textlink="">
      <xdr:nvSpPr>
        <xdr:cNvPr id="158" name="n_2mainValue債務償還比率">
          <a:extLst>
            <a:ext uri="{FF2B5EF4-FFF2-40B4-BE49-F238E27FC236}">
              <a16:creationId xmlns:a16="http://schemas.microsoft.com/office/drawing/2014/main" id="{D737DD14-4E27-4F72-9347-AE9F1A47A501}"/>
            </a:ext>
          </a:extLst>
        </xdr:cNvPr>
        <xdr:cNvSpPr txBox="1"/>
      </xdr:nvSpPr>
      <xdr:spPr>
        <a:xfrm>
          <a:off x="11527232" y="538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77360</xdr:rowOff>
    </xdr:from>
    <xdr:ext cx="469744" cy="259045"/>
    <xdr:sp macro="" textlink="">
      <xdr:nvSpPr>
        <xdr:cNvPr id="159" name="n_3mainValue債務償還比率">
          <a:extLst>
            <a:ext uri="{FF2B5EF4-FFF2-40B4-BE49-F238E27FC236}">
              <a16:creationId xmlns:a16="http://schemas.microsoft.com/office/drawing/2014/main" id="{16D9ACCF-D338-4DD3-9F72-A0B3E4D3D8F3}"/>
            </a:ext>
          </a:extLst>
        </xdr:cNvPr>
        <xdr:cNvSpPr txBox="1"/>
      </xdr:nvSpPr>
      <xdr:spPr>
        <a:xfrm>
          <a:off x="10856672" y="587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164440</xdr:rowOff>
    </xdr:from>
    <xdr:ext cx="469744" cy="259045"/>
    <xdr:sp macro="" textlink="">
      <xdr:nvSpPr>
        <xdr:cNvPr id="160" name="n_4mainValue債務償還比率">
          <a:extLst>
            <a:ext uri="{FF2B5EF4-FFF2-40B4-BE49-F238E27FC236}">
              <a16:creationId xmlns:a16="http://schemas.microsoft.com/office/drawing/2014/main" id="{B2F47782-C785-479A-9104-1FB27FA2C974}"/>
            </a:ext>
          </a:extLst>
        </xdr:cNvPr>
        <xdr:cNvSpPr txBox="1"/>
      </xdr:nvSpPr>
      <xdr:spPr>
        <a:xfrm>
          <a:off x="10186112" y="596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ED635EB5-6305-418F-A299-A681CE0A3572}"/>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CC5A3D0-B181-42B7-B072-22995524F3C3}"/>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5A3CEC0-10B4-45EE-AF2B-A9D7292CC777}"/>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32A8114-BC07-4EC7-AF91-FC8DF1458C59}"/>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4384C53-8FEF-4FA4-887C-A75C86DA24B2}"/>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A90E988-9393-47B0-A594-A643FE5568EE}"/>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E27171-1B65-4D07-8119-86427EFA39C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1EC1DA-33D4-4077-BC97-387ABBF3730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DA7DD1A-9793-4033-81A3-45B83E0F2CC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09149E-6315-4CD2-8B67-0A05F7A0ED9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954E49-371B-4834-B456-578072C27A6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452712-90B4-4198-B09B-3970A50309F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277E007-EBB4-4289-94F1-4CD51C48C91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7B04D03-0A94-4C65-9656-9AB0468E1B7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D22C91-0F06-4B8B-969F-252512B3492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FC8E8DB-C834-431E-B1B7-C8034487CB8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21,616
21,285
89.40
8,897,956
8,639,318
227,302
5,415,961
4,976,930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EB0C7A2-75D2-4BD4-9B79-E75EC01EE12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EB766E2-E7D4-494E-B9EF-E2B9A1E3CAC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D2F19D-5C36-4851-B97E-208D3F04B5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BE01966-42FD-466B-963E-02425B84FF7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8CE45B-DC72-4086-AF78-CEBAA1CE3FD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5098CD4-D02B-4F90-A1ED-E0E716EAA47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B599F2-C875-42A7-9A0F-CE5F80EC5AE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B31E46-54A4-42DC-9B44-B0A8D78015F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6D7C51F-8C41-49B6-BE02-9D2C3DC896B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BACDED-31A3-4650-9058-F7A795B1CE1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11514A5-F8F1-49B3-B450-464C75AB1F5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91C4EE-81C3-403E-AC9F-CD304EAC11F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ABCADB7-AEF4-436B-8CED-68C4BE584DB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1FE1C1-E5B9-412B-A1C4-CC0B3573A7C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E2B9BF-843F-488E-902D-9CF37605E66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CA05FC3-3625-407F-87B9-195B4A78B56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511DE7C-EAFC-4238-9D07-F68A77ED047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04B8851-AADA-4F9A-A7E3-78F04B71DD7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EA7F87E-7391-4E81-8885-65F9BD4E93B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6549B51-5408-4613-A304-49480F2B2EA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630BAC6-AB20-4B46-9001-7F654C01431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AAE0FA-5BAF-42BF-9628-F81A6526A05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716A134-39D8-48F4-BF63-59A28AE9CD3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90F992B-BAD4-4FE4-BA53-F238EB31FD6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7175C4-E0C9-4550-9A22-C65C6AD8DFD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C611BFF-3AB5-48E4-8D0C-A3EBFBB6CC1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B92D4B-1C1F-4832-98A6-A94E08907E5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20E181B-AF4D-4411-8615-8A2C7A91DAA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0736DD3-4766-42AF-A8A2-2D703FC1EC7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84FF169-FB49-4E25-B19C-DDEF7AAFF65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BE3C2CA-D5AE-43DD-8C9A-8744B63CC39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1944ED13-4B6E-4214-82F2-6719EEF5565E}"/>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54A5DA8-D8C3-4700-9CBB-0414037756C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8C98999A-0E2D-4481-B3EB-054CFEA4A1E6}"/>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F318539-C129-477F-A1D1-66D7B7BB223B}"/>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F68A8D8-6696-4F4A-92C8-04796F53C747}"/>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DFCCE82-4F7F-4F98-B537-8AF29BFAA751}"/>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A870860-D176-46E9-AD9E-1AC8879E502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D7CC5ED-21AE-4A40-9847-16AAAD988121}"/>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0FE9FA3-1578-4E42-BE2F-D7ABE490D1C9}"/>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D24F3C8-4268-4541-8229-D37F324FB577}"/>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CE82A01-6149-42E6-ADAC-9913A9857668}"/>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EA41DBE-BD68-4FAA-A62D-A1883D69EDB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1DCBE93F-46D7-470B-9606-256E2B017D48}"/>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A9EF173-017C-4D40-A1C7-4DDC1CE7E3D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4D29757B-C404-4493-9C82-62761243C60B}"/>
            </a:ext>
          </a:extLst>
        </xdr:cNvPr>
        <xdr:cNvCxnSpPr/>
      </xdr:nvCxnSpPr>
      <xdr:spPr>
        <a:xfrm flipV="1">
          <a:off x="4086225" y="5608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BB2C2A0A-AAEE-4469-8185-231130670D31}"/>
            </a:ext>
          </a:extLst>
        </xdr:cNvPr>
        <xdr:cNvSpPr txBox="1"/>
      </xdr:nvSpPr>
      <xdr:spPr>
        <a:xfrm>
          <a:off x="412496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A4F63E4E-27B4-4AA2-B112-68BACAC63B1D}"/>
            </a:ext>
          </a:extLst>
        </xdr:cNvPr>
        <xdr:cNvCxnSpPr/>
      </xdr:nvCxnSpPr>
      <xdr:spPr>
        <a:xfrm>
          <a:off x="402082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844086F9-F1A1-4118-AD13-86E1F8AED5AF}"/>
            </a:ext>
          </a:extLst>
        </xdr:cNvPr>
        <xdr:cNvSpPr txBox="1"/>
      </xdr:nvSpPr>
      <xdr:spPr>
        <a:xfrm>
          <a:off x="412496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79F74F10-1669-472A-AC4C-231D87C4575B}"/>
            </a:ext>
          </a:extLst>
        </xdr:cNvPr>
        <xdr:cNvCxnSpPr/>
      </xdr:nvCxnSpPr>
      <xdr:spPr>
        <a:xfrm>
          <a:off x="402082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a:extLst>
            <a:ext uri="{FF2B5EF4-FFF2-40B4-BE49-F238E27FC236}">
              <a16:creationId xmlns:a16="http://schemas.microsoft.com/office/drawing/2014/main" id="{4D70D3F0-E5D2-4628-9420-AC1EA5157D22}"/>
            </a:ext>
          </a:extLst>
        </xdr:cNvPr>
        <xdr:cNvSpPr txBox="1"/>
      </xdr:nvSpPr>
      <xdr:spPr>
        <a:xfrm>
          <a:off x="4124960" y="659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6E10612C-7357-4FE7-8066-56C13596DFDF}"/>
            </a:ext>
          </a:extLst>
        </xdr:cNvPr>
        <xdr:cNvSpPr/>
      </xdr:nvSpPr>
      <xdr:spPr>
        <a:xfrm>
          <a:off x="403606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B97D3EE4-00E3-4BBC-BC3A-B7C4F1A53EC3}"/>
            </a:ext>
          </a:extLst>
        </xdr:cNvPr>
        <xdr:cNvSpPr/>
      </xdr:nvSpPr>
      <xdr:spPr>
        <a:xfrm>
          <a:off x="3312160" y="652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97BEAB96-D438-438E-A493-2F6E2500CF83}"/>
            </a:ext>
          </a:extLst>
        </xdr:cNvPr>
        <xdr:cNvSpPr/>
      </xdr:nvSpPr>
      <xdr:spPr>
        <a:xfrm>
          <a:off x="251460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206A941A-6D35-416A-A04C-C87F4B25E15A}"/>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63EFAB0A-F3EA-496B-9F91-6340CFE6828E}"/>
            </a:ext>
          </a:extLst>
        </xdr:cNvPr>
        <xdr:cNvSpPr/>
      </xdr:nvSpPr>
      <xdr:spPr>
        <a:xfrm>
          <a:off x="96520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7EEB282-A608-4370-A2FD-2D809918AE7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45AC44D-E93F-4BB2-A2C7-38A08FCA3BB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04F3BF0-3F5F-4F54-A7EA-0C220EC2496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D75EF6A-541A-4115-9C99-A021493EDBD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8559A17-7AAE-430B-8A29-AECCF2170B8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132080</xdr:rowOff>
    </xdr:from>
    <xdr:to>
      <xdr:col>24</xdr:col>
      <xdr:colOff>114300</xdr:colOff>
      <xdr:row>35</xdr:row>
      <xdr:rowOff>62230</xdr:rowOff>
    </xdr:to>
    <xdr:sp macro="" textlink="">
      <xdr:nvSpPr>
        <xdr:cNvPr id="73" name="楕円 72">
          <a:extLst>
            <a:ext uri="{FF2B5EF4-FFF2-40B4-BE49-F238E27FC236}">
              <a16:creationId xmlns:a16="http://schemas.microsoft.com/office/drawing/2014/main" id="{07E8087C-D87B-455C-A57C-38C095E25BC8}"/>
            </a:ext>
          </a:extLst>
        </xdr:cNvPr>
        <xdr:cNvSpPr/>
      </xdr:nvSpPr>
      <xdr:spPr>
        <a:xfrm>
          <a:off x="4036060" y="5831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154957</xdr:rowOff>
    </xdr:from>
    <xdr:ext cx="405111" cy="259045"/>
    <xdr:sp macro="" textlink="">
      <xdr:nvSpPr>
        <xdr:cNvPr id="74" name="【道路】&#10;有形固定資産減価償却率該当値テキスト">
          <a:extLst>
            <a:ext uri="{FF2B5EF4-FFF2-40B4-BE49-F238E27FC236}">
              <a16:creationId xmlns:a16="http://schemas.microsoft.com/office/drawing/2014/main" id="{4738D155-6B23-483A-809F-D6B6B3B09B27}"/>
            </a:ext>
          </a:extLst>
        </xdr:cNvPr>
        <xdr:cNvSpPr txBox="1"/>
      </xdr:nvSpPr>
      <xdr:spPr>
        <a:xfrm>
          <a:off x="4124960"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59690</xdr:rowOff>
    </xdr:from>
    <xdr:to>
      <xdr:col>20</xdr:col>
      <xdr:colOff>38100</xdr:colOff>
      <xdr:row>34</xdr:row>
      <xdr:rowOff>161290</xdr:rowOff>
    </xdr:to>
    <xdr:sp macro="" textlink="">
      <xdr:nvSpPr>
        <xdr:cNvPr id="75" name="楕円 74">
          <a:extLst>
            <a:ext uri="{FF2B5EF4-FFF2-40B4-BE49-F238E27FC236}">
              <a16:creationId xmlns:a16="http://schemas.microsoft.com/office/drawing/2014/main" id="{6CE202A0-BF9F-4FAA-860A-6B3640552538}"/>
            </a:ext>
          </a:extLst>
        </xdr:cNvPr>
        <xdr:cNvSpPr/>
      </xdr:nvSpPr>
      <xdr:spPr>
        <a:xfrm>
          <a:off x="3312160" y="5759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110490</xdr:rowOff>
    </xdr:from>
    <xdr:to>
      <xdr:col>24</xdr:col>
      <xdr:colOff>63500</xdr:colOff>
      <xdr:row>35</xdr:row>
      <xdr:rowOff>11430</xdr:rowOff>
    </xdr:to>
    <xdr:cxnSp macro="">
      <xdr:nvCxnSpPr>
        <xdr:cNvPr id="76" name="直線コネクタ 75">
          <a:extLst>
            <a:ext uri="{FF2B5EF4-FFF2-40B4-BE49-F238E27FC236}">
              <a16:creationId xmlns:a16="http://schemas.microsoft.com/office/drawing/2014/main" id="{E1999CBB-CC94-4C2F-ABD3-25494B4B71FD}"/>
            </a:ext>
          </a:extLst>
        </xdr:cNvPr>
        <xdr:cNvCxnSpPr/>
      </xdr:nvCxnSpPr>
      <xdr:spPr>
        <a:xfrm>
          <a:off x="3355340" y="5810250"/>
          <a:ext cx="7315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166370</xdr:rowOff>
    </xdr:from>
    <xdr:to>
      <xdr:col>15</xdr:col>
      <xdr:colOff>101600</xdr:colOff>
      <xdr:row>34</xdr:row>
      <xdr:rowOff>96520</xdr:rowOff>
    </xdr:to>
    <xdr:sp macro="" textlink="">
      <xdr:nvSpPr>
        <xdr:cNvPr id="77" name="楕円 76">
          <a:extLst>
            <a:ext uri="{FF2B5EF4-FFF2-40B4-BE49-F238E27FC236}">
              <a16:creationId xmlns:a16="http://schemas.microsoft.com/office/drawing/2014/main" id="{D942996A-B006-4BCD-975D-95A79C4DEECA}"/>
            </a:ext>
          </a:extLst>
        </xdr:cNvPr>
        <xdr:cNvSpPr/>
      </xdr:nvSpPr>
      <xdr:spPr>
        <a:xfrm>
          <a:off x="2514600" y="5698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45720</xdr:rowOff>
    </xdr:from>
    <xdr:to>
      <xdr:col>19</xdr:col>
      <xdr:colOff>177800</xdr:colOff>
      <xdr:row>34</xdr:row>
      <xdr:rowOff>110490</xdr:rowOff>
    </xdr:to>
    <xdr:cxnSp macro="">
      <xdr:nvCxnSpPr>
        <xdr:cNvPr id="78" name="直線コネクタ 77">
          <a:extLst>
            <a:ext uri="{FF2B5EF4-FFF2-40B4-BE49-F238E27FC236}">
              <a16:creationId xmlns:a16="http://schemas.microsoft.com/office/drawing/2014/main" id="{0F445F1C-A50F-41D7-9672-A1B7F36FDF0F}"/>
            </a:ext>
          </a:extLst>
        </xdr:cNvPr>
        <xdr:cNvCxnSpPr/>
      </xdr:nvCxnSpPr>
      <xdr:spPr>
        <a:xfrm>
          <a:off x="2565400" y="574548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101600</xdr:rowOff>
    </xdr:from>
    <xdr:to>
      <xdr:col>10</xdr:col>
      <xdr:colOff>165100</xdr:colOff>
      <xdr:row>34</xdr:row>
      <xdr:rowOff>31750</xdr:rowOff>
    </xdr:to>
    <xdr:sp macro="" textlink="">
      <xdr:nvSpPr>
        <xdr:cNvPr id="79" name="楕円 78">
          <a:extLst>
            <a:ext uri="{FF2B5EF4-FFF2-40B4-BE49-F238E27FC236}">
              <a16:creationId xmlns:a16="http://schemas.microsoft.com/office/drawing/2014/main" id="{385A349A-36F5-4032-B672-E0B19559BAAF}"/>
            </a:ext>
          </a:extLst>
        </xdr:cNvPr>
        <xdr:cNvSpPr/>
      </xdr:nvSpPr>
      <xdr:spPr>
        <a:xfrm>
          <a:off x="1739900" y="5633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152400</xdr:rowOff>
    </xdr:from>
    <xdr:to>
      <xdr:col>15</xdr:col>
      <xdr:colOff>50800</xdr:colOff>
      <xdr:row>34</xdr:row>
      <xdr:rowOff>45720</xdr:rowOff>
    </xdr:to>
    <xdr:cxnSp macro="">
      <xdr:nvCxnSpPr>
        <xdr:cNvPr id="80" name="直線コネクタ 79">
          <a:extLst>
            <a:ext uri="{FF2B5EF4-FFF2-40B4-BE49-F238E27FC236}">
              <a16:creationId xmlns:a16="http://schemas.microsoft.com/office/drawing/2014/main" id="{CE6866E5-B391-4C22-81FF-E8F3AA36690E}"/>
            </a:ext>
          </a:extLst>
        </xdr:cNvPr>
        <xdr:cNvCxnSpPr/>
      </xdr:nvCxnSpPr>
      <xdr:spPr>
        <a:xfrm>
          <a:off x="1790700" y="5684520"/>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21590</xdr:rowOff>
    </xdr:from>
    <xdr:to>
      <xdr:col>6</xdr:col>
      <xdr:colOff>38100</xdr:colOff>
      <xdr:row>33</xdr:row>
      <xdr:rowOff>123190</xdr:rowOff>
    </xdr:to>
    <xdr:sp macro="" textlink="">
      <xdr:nvSpPr>
        <xdr:cNvPr id="81" name="楕円 80">
          <a:extLst>
            <a:ext uri="{FF2B5EF4-FFF2-40B4-BE49-F238E27FC236}">
              <a16:creationId xmlns:a16="http://schemas.microsoft.com/office/drawing/2014/main" id="{E5BEAC6B-EC19-4959-99F2-E454AC788794}"/>
            </a:ext>
          </a:extLst>
        </xdr:cNvPr>
        <xdr:cNvSpPr/>
      </xdr:nvSpPr>
      <xdr:spPr>
        <a:xfrm>
          <a:off x="965200" y="5553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72390</xdr:rowOff>
    </xdr:from>
    <xdr:to>
      <xdr:col>10</xdr:col>
      <xdr:colOff>114300</xdr:colOff>
      <xdr:row>33</xdr:row>
      <xdr:rowOff>152400</xdr:rowOff>
    </xdr:to>
    <xdr:cxnSp macro="">
      <xdr:nvCxnSpPr>
        <xdr:cNvPr id="82" name="直線コネクタ 81">
          <a:extLst>
            <a:ext uri="{FF2B5EF4-FFF2-40B4-BE49-F238E27FC236}">
              <a16:creationId xmlns:a16="http://schemas.microsoft.com/office/drawing/2014/main" id="{50C02F7A-470B-4D5A-A38E-65720FBF514E}"/>
            </a:ext>
          </a:extLst>
        </xdr:cNvPr>
        <xdr:cNvCxnSpPr/>
      </xdr:nvCxnSpPr>
      <xdr:spPr>
        <a:xfrm>
          <a:off x="1008380" y="5604510"/>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7A18BCAF-9F65-4996-9982-EBF07B960B4D}"/>
            </a:ext>
          </a:extLst>
        </xdr:cNvPr>
        <xdr:cNvSpPr txBox="1"/>
      </xdr:nvSpPr>
      <xdr:spPr>
        <a:xfrm>
          <a:off x="317056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4" name="n_2aveValue【道路】&#10;有形固定資産減価償却率">
          <a:extLst>
            <a:ext uri="{FF2B5EF4-FFF2-40B4-BE49-F238E27FC236}">
              <a16:creationId xmlns:a16="http://schemas.microsoft.com/office/drawing/2014/main" id="{C4182878-1D13-48A2-B4BA-0FE4755A6158}"/>
            </a:ext>
          </a:extLst>
        </xdr:cNvPr>
        <xdr:cNvSpPr txBox="1"/>
      </xdr:nvSpPr>
      <xdr:spPr>
        <a:xfrm>
          <a:off x="238570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AC6C6AC2-0C10-4C14-87EE-ABAC070CDB80}"/>
            </a:ext>
          </a:extLst>
        </xdr:cNvPr>
        <xdr:cNvSpPr txBox="1"/>
      </xdr:nvSpPr>
      <xdr:spPr>
        <a:xfrm>
          <a:off x="16110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6" name="n_4aveValue【道路】&#10;有形固定資産減価償却率">
          <a:extLst>
            <a:ext uri="{FF2B5EF4-FFF2-40B4-BE49-F238E27FC236}">
              <a16:creationId xmlns:a16="http://schemas.microsoft.com/office/drawing/2014/main" id="{E62BD66E-9007-404A-9AB4-7D1F93AFBB53}"/>
            </a:ext>
          </a:extLst>
        </xdr:cNvPr>
        <xdr:cNvSpPr txBox="1"/>
      </xdr:nvSpPr>
      <xdr:spPr>
        <a:xfrm>
          <a:off x="8363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6367</xdr:rowOff>
    </xdr:from>
    <xdr:ext cx="405111" cy="259045"/>
    <xdr:sp macro="" textlink="">
      <xdr:nvSpPr>
        <xdr:cNvPr id="87" name="n_1mainValue【道路】&#10;有形固定資産減価償却率">
          <a:extLst>
            <a:ext uri="{FF2B5EF4-FFF2-40B4-BE49-F238E27FC236}">
              <a16:creationId xmlns:a16="http://schemas.microsoft.com/office/drawing/2014/main" id="{DB717725-76A3-4179-AE15-06FB3D524E73}"/>
            </a:ext>
          </a:extLst>
        </xdr:cNvPr>
        <xdr:cNvSpPr txBox="1"/>
      </xdr:nvSpPr>
      <xdr:spPr>
        <a:xfrm>
          <a:off x="317056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113047</xdr:rowOff>
    </xdr:from>
    <xdr:ext cx="405111" cy="259045"/>
    <xdr:sp macro="" textlink="">
      <xdr:nvSpPr>
        <xdr:cNvPr id="88" name="n_2mainValue【道路】&#10;有形固定資産減価償却率">
          <a:extLst>
            <a:ext uri="{FF2B5EF4-FFF2-40B4-BE49-F238E27FC236}">
              <a16:creationId xmlns:a16="http://schemas.microsoft.com/office/drawing/2014/main" id="{C1CBBA5C-19E0-416A-A788-5EA9B3F7FDCC}"/>
            </a:ext>
          </a:extLst>
        </xdr:cNvPr>
        <xdr:cNvSpPr txBox="1"/>
      </xdr:nvSpPr>
      <xdr:spPr>
        <a:xfrm>
          <a:off x="2385704"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48277</xdr:rowOff>
    </xdr:from>
    <xdr:ext cx="405111" cy="259045"/>
    <xdr:sp macro="" textlink="">
      <xdr:nvSpPr>
        <xdr:cNvPr id="89" name="n_3mainValue【道路】&#10;有形固定資産減価償却率">
          <a:extLst>
            <a:ext uri="{FF2B5EF4-FFF2-40B4-BE49-F238E27FC236}">
              <a16:creationId xmlns:a16="http://schemas.microsoft.com/office/drawing/2014/main" id="{6ED3C0F7-05DE-49D5-B1F5-729EB3C6CB8C}"/>
            </a:ext>
          </a:extLst>
        </xdr:cNvPr>
        <xdr:cNvSpPr txBox="1"/>
      </xdr:nvSpPr>
      <xdr:spPr>
        <a:xfrm>
          <a:off x="1611004" y="54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139717</xdr:rowOff>
    </xdr:from>
    <xdr:ext cx="405111" cy="259045"/>
    <xdr:sp macro="" textlink="">
      <xdr:nvSpPr>
        <xdr:cNvPr id="90" name="n_4mainValue【道路】&#10;有形固定資産減価償却率">
          <a:extLst>
            <a:ext uri="{FF2B5EF4-FFF2-40B4-BE49-F238E27FC236}">
              <a16:creationId xmlns:a16="http://schemas.microsoft.com/office/drawing/2014/main" id="{E088D83B-9997-42D3-B739-B880D8529DAF}"/>
            </a:ext>
          </a:extLst>
        </xdr:cNvPr>
        <xdr:cNvSpPr txBox="1"/>
      </xdr:nvSpPr>
      <xdr:spPr>
        <a:xfrm>
          <a:off x="836304" y="53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2C50F10-6ED0-44E1-99A0-30F21680B54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54FBC46-F479-4391-BA39-AC36538C3BD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25A4E90-4C20-4FA6-87BA-8117B169BEE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ED982CD-0E7C-4394-BD06-AEC43F0824F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21F576D-7535-4C9A-9E13-93C907772CF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E7C6E5E-2D29-48C0-8F03-11EB213EF0D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03EE429-5972-4151-9C8A-BCAD5A174D9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1B26205-4937-4980-947C-143F2FB72D8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8A16FDD-A242-469C-8AFA-D4B19AC18FFD}"/>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0F8D55A-D79E-483D-A998-0BD1949397F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2A4486C0-923D-4F61-9888-7BA405973DC2}"/>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5D9ACF-F872-4C30-A504-6CD1111CFF41}"/>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7C6381E1-C533-45D0-A406-CF303F59E49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468E05D5-6091-43B3-9C0E-3140E870A3A7}"/>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183BC188-4B2F-46C2-A9C7-020B401C73E1}"/>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E48B8851-A9FC-47FB-85C4-02C0B0D13E42}"/>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E92342F-AE84-4309-82F3-E0E3DCCC4525}"/>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A66BC2C5-9081-4D48-B3BF-000AA795669C}"/>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D737A6C5-2FAA-4893-BE2C-89268C489FA5}"/>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4C5B08C5-200B-4FE9-B87F-096F84F400DE}"/>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BCDC373-80CD-4499-9F81-B038E4C23D92}"/>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49918A2C-1CF3-4307-A282-25051DF85861}"/>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7004E14-A9E5-49FD-8D7E-FF8BD6B19F6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5158D404-C1E3-46F7-88FF-D4E5B1D97191}"/>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C5B80829-CAF6-4501-9473-7D1E1C1B855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74457569-56E2-4723-AAFB-27519B59BA67}"/>
            </a:ext>
          </a:extLst>
        </xdr:cNvPr>
        <xdr:cNvCxnSpPr/>
      </xdr:nvCxnSpPr>
      <xdr:spPr>
        <a:xfrm flipV="1">
          <a:off x="9219565" y="5727780"/>
          <a:ext cx="0" cy="140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56925333-D2DD-4FCD-9601-BB85ADF72244}"/>
            </a:ext>
          </a:extLst>
        </xdr:cNvPr>
        <xdr:cNvSpPr txBox="1"/>
      </xdr:nvSpPr>
      <xdr:spPr>
        <a:xfrm>
          <a:off x="9258300" y="71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603D45BF-8632-4FB2-AAE0-2B87155C12EE}"/>
            </a:ext>
          </a:extLst>
        </xdr:cNvPr>
        <xdr:cNvCxnSpPr/>
      </xdr:nvCxnSpPr>
      <xdr:spPr>
        <a:xfrm>
          <a:off x="9154160" y="7132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E73AD3A8-0F1F-4673-B260-70C649D7F217}"/>
            </a:ext>
          </a:extLst>
        </xdr:cNvPr>
        <xdr:cNvSpPr txBox="1"/>
      </xdr:nvSpPr>
      <xdr:spPr>
        <a:xfrm>
          <a:off x="9258300" y="551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A15CF854-9954-4DAB-8C0C-438AE16DC7CF}"/>
            </a:ext>
          </a:extLst>
        </xdr:cNvPr>
        <xdr:cNvCxnSpPr/>
      </xdr:nvCxnSpPr>
      <xdr:spPr>
        <a:xfrm>
          <a:off x="9154160" y="5727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140497</xdr:rowOff>
    </xdr:from>
    <xdr:ext cx="534377" cy="259045"/>
    <xdr:sp macro="" textlink="">
      <xdr:nvSpPr>
        <xdr:cNvPr id="121" name="【道路】&#10;一人当たり延長平均値テキスト">
          <a:extLst>
            <a:ext uri="{FF2B5EF4-FFF2-40B4-BE49-F238E27FC236}">
              <a16:creationId xmlns:a16="http://schemas.microsoft.com/office/drawing/2014/main" id="{D47BD952-373F-47B3-810F-9B215DCCF22D}"/>
            </a:ext>
          </a:extLst>
        </xdr:cNvPr>
        <xdr:cNvSpPr txBox="1"/>
      </xdr:nvSpPr>
      <xdr:spPr>
        <a:xfrm>
          <a:off x="9258300" y="6846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718E2D4C-C2FD-4FF6-B194-4C1FE7601426}"/>
            </a:ext>
          </a:extLst>
        </xdr:cNvPr>
        <xdr:cNvSpPr/>
      </xdr:nvSpPr>
      <xdr:spPr>
        <a:xfrm>
          <a:off x="9192260" y="6867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DF675D3E-445C-4EF9-BED0-7935E66F6F33}"/>
            </a:ext>
          </a:extLst>
        </xdr:cNvPr>
        <xdr:cNvSpPr/>
      </xdr:nvSpPr>
      <xdr:spPr>
        <a:xfrm>
          <a:off x="8445500" y="687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FE67C535-B366-4CB7-B191-0D4062D84AF4}"/>
            </a:ext>
          </a:extLst>
        </xdr:cNvPr>
        <xdr:cNvSpPr/>
      </xdr:nvSpPr>
      <xdr:spPr>
        <a:xfrm>
          <a:off x="7670800" y="6888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9D1512A1-6346-4416-9C75-F97D1022594D}"/>
            </a:ext>
          </a:extLst>
        </xdr:cNvPr>
        <xdr:cNvSpPr/>
      </xdr:nvSpPr>
      <xdr:spPr>
        <a:xfrm>
          <a:off x="6873240" y="68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58CB21ED-4A6A-40AD-8FE6-CE184F321BE6}"/>
            </a:ext>
          </a:extLst>
        </xdr:cNvPr>
        <xdr:cNvSpPr/>
      </xdr:nvSpPr>
      <xdr:spPr>
        <a:xfrm>
          <a:off x="6098540" y="6875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01678D4-FCAD-426F-916F-E63FCD2ADCB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3A3D0FA-BFCF-42A5-8936-EF712CF4DE8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A74E8BC-8717-4392-B428-4796ADB2366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34001FC-557F-4932-A928-9CA52C1F425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422E97B-94E1-41D7-A6BC-63EE5F32ABB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151729</xdr:rowOff>
    </xdr:from>
    <xdr:to>
      <xdr:col>55</xdr:col>
      <xdr:colOff>50800</xdr:colOff>
      <xdr:row>41</xdr:row>
      <xdr:rowOff>81879</xdr:rowOff>
    </xdr:to>
    <xdr:sp macro="" textlink="">
      <xdr:nvSpPr>
        <xdr:cNvPr id="132" name="楕円 131">
          <a:extLst>
            <a:ext uri="{FF2B5EF4-FFF2-40B4-BE49-F238E27FC236}">
              <a16:creationId xmlns:a16="http://schemas.microsoft.com/office/drawing/2014/main" id="{CCECDFE1-67AF-415A-8B49-179FA287E58E}"/>
            </a:ext>
          </a:extLst>
        </xdr:cNvPr>
        <xdr:cNvSpPr/>
      </xdr:nvSpPr>
      <xdr:spPr>
        <a:xfrm>
          <a:off x="9192260" y="68573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3156</xdr:rowOff>
    </xdr:from>
    <xdr:ext cx="534377" cy="259045"/>
    <xdr:sp macro="" textlink="">
      <xdr:nvSpPr>
        <xdr:cNvPr id="133" name="【道路】&#10;一人当たり延長該当値テキスト">
          <a:extLst>
            <a:ext uri="{FF2B5EF4-FFF2-40B4-BE49-F238E27FC236}">
              <a16:creationId xmlns:a16="http://schemas.microsoft.com/office/drawing/2014/main" id="{1D5C8C31-0710-47F0-9F91-B7504E1D49BA}"/>
            </a:ext>
          </a:extLst>
        </xdr:cNvPr>
        <xdr:cNvSpPr txBox="1"/>
      </xdr:nvSpPr>
      <xdr:spPr>
        <a:xfrm>
          <a:off x="9258300" y="670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154015</xdr:rowOff>
    </xdr:from>
    <xdr:to>
      <xdr:col>50</xdr:col>
      <xdr:colOff>165100</xdr:colOff>
      <xdr:row>41</xdr:row>
      <xdr:rowOff>84165</xdr:rowOff>
    </xdr:to>
    <xdr:sp macro="" textlink="">
      <xdr:nvSpPr>
        <xdr:cNvPr id="134" name="楕円 133">
          <a:extLst>
            <a:ext uri="{FF2B5EF4-FFF2-40B4-BE49-F238E27FC236}">
              <a16:creationId xmlns:a16="http://schemas.microsoft.com/office/drawing/2014/main" id="{D5E87594-3AD6-4429-8ADF-0FA713FDEEF2}"/>
            </a:ext>
          </a:extLst>
        </xdr:cNvPr>
        <xdr:cNvSpPr/>
      </xdr:nvSpPr>
      <xdr:spPr>
        <a:xfrm>
          <a:off x="8445500" y="6859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31079</xdr:rowOff>
    </xdr:from>
    <xdr:to>
      <xdr:col>55</xdr:col>
      <xdr:colOff>0</xdr:colOff>
      <xdr:row>41</xdr:row>
      <xdr:rowOff>33365</xdr:rowOff>
    </xdr:to>
    <xdr:cxnSp macro="">
      <xdr:nvCxnSpPr>
        <xdr:cNvPr id="135" name="直線コネクタ 134">
          <a:extLst>
            <a:ext uri="{FF2B5EF4-FFF2-40B4-BE49-F238E27FC236}">
              <a16:creationId xmlns:a16="http://schemas.microsoft.com/office/drawing/2014/main" id="{315638BB-9CE7-4504-9830-D00503738AD8}"/>
            </a:ext>
          </a:extLst>
        </xdr:cNvPr>
        <xdr:cNvCxnSpPr/>
      </xdr:nvCxnSpPr>
      <xdr:spPr>
        <a:xfrm flipV="1">
          <a:off x="8496300" y="6904319"/>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156889</xdr:rowOff>
    </xdr:from>
    <xdr:to>
      <xdr:col>46</xdr:col>
      <xdr:colOff>38100</xdr:colOff>
      <xdr:row>41</xdr:row>
      <xdr:rowOff>87039</xdr:rowOff>
    </xdr:to>
    <xdr:sp macro="" textlink="">
      <xdr:nvSpPr>
        <xdr:cNvPr id="136" name="楕円 135">
          <a:extLst>
            <a:ext uri="{FF2B5EF4-FFF2-40B4-BE49-F238E27FC236}">
              <a16:creationId xmlns:a16="http://schemas.microsoft.com/office/drawing/2014/main" id="{82F460EC-B3FD-45EF-9E84-0780BAE224AB}"/>
            </a:ext>
          </a:extLst>
        </xdr:cNvPr>
        <xdr:cNvSpPr/>
      </xdr:nvSpPr>
      <xdr:spPr>
        <a:xfrm>
          <a:off x="7670800" y="68624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33365</xdr:rowOff>
    </xdr:from>
    <xdr:to>
      <xdr:col>50</xdr:col>
      <xdr:colOff>114300</xdr:colOff>
      <xdr:row>41</xdr:row>
      <xdr:rowOff>36239</xdr:rowOff>
    </xdr:to>
    <xdr:cxnSp macro="">
      <xdr:nvCxnSpPr>
        <xdr:cNvPr id="137" name="直線コネクタ 136">
          <a:extLst>
            <a:ext uri="{FF2B5EF4-FFF2-40B4-BE49-F238E27FC236}">
              <a16:creationId xmlns:a16="http://schemas.microsoft.com/office/drawing/2014/main" id="{36DF9BDC-3205-4A77-BE25-9CBFE6F7FEE8}"/>
            </a:ext>
          </a:extLst>
        </xdr:cNvPr>
        <xdr:cNvCxnSpPr/>
      </xdr:nvCxnSpPr>
      <xdr:spPr>
        <a:xfrm flipV="1">
          <a:off x="7713980" y="6906605"/>
          <a:ext cx="78232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160274</xdr:rowOff>
    </xdr:from>
    <xdr:to>
      <xdr:col>41</xdr:col>
      <xdr:colOff>101600</xdr:colOff>
      <xdr:row>41</xdr:row>
      <xdr:rowOff>90424</xdr:rowOff>
    </xdr:to>
    <xdr:sp macro="" textlink="">
      <xdr:nvSpPr>
        <xdr:cNvPr id="138" name="楕円 137">
          <a:extLst>
            <a:ext uri="{FF2B5EF4-FFF2-40B4-BE49-F238E27FC236}">
              <a16:creationId xmlns:a16="http://schemas.microsoft.com/office/drawing/2014/main" id="{95155909-9DC3-4E64-BCBF-663F3D16CD2B}"/>
            </a:ext>
          </a:extLst>
        </xdr:cNvPr>
        <xdr:cNvSpPr/>
      </xdr:nvSpPr>
      <xdr:spPr>
        <a:xfrm>
          <a:off x="6873240" y="68658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36239</xdr:rowOff>
    </xdr:from>
    <xdr:to>
      <xdr:col>45</xdr:col>
      <xdr:colOff>177800</xdr:colOff>
      <xdr:row>41</xdr:row>
      <xdr:rowOff>39624</xdr:rowOff>
    </xdr:to>
    <xdr:cxnSp macro="">
      <xdr:nvCxnSpPr>
        <xdr:cNvPr id="139" name="直線コネクタ 138">
          <a:extLst>
            <a:ext uri="{FF2B5EF4-FFF2-40B4-BE49-F238E27FC236}">
              <a16:creationId xmlns:a16="http://schemas.microsoft.com/office/drawing/2014/main" id="{74834835-4AAD-4D23-BF65-262342F5EF0D}"/>
            </a:ext>
          </a:extLst>
        </xdr:cNvPr>
        <xdr:cNvCxnSpPr/>
      </xdr:nvCxnSpPr>
      <xdr:spPr>
        <a:xfrm flipV="1">
          <a:off x="6924040" y="6909479"/>
          <a:ext cx="789940" cy="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163725</xdr:rowOff>
    </xdr:from>
    <xdr:to>
      <xdr:col>36</xdr:col>
      <xdr:colOff>165100</xdr:colOff>
      <xdr:row>41</xdr:row>
      <xdr:rowOff>93875</xdr:rowOff>
    </xdr:to>
    <xdr:sp macro="" textlink="">
      <xdr:nvSpPr>
        <xdr:cNvPr id="140" name="楕円 139">
          <a:extLst>
            <a:ext uri="{FF2B5EF4-FFF2-40B4-BE49-F238E27FC236}">
              <a16:creationId xmlns:a16="http://schemas.microsoft.com/office/drawing/2014/main" id="{0B340D43-C73E-48F7-92E5-406908B19C18}"/>
            </a:ext>
          </a:extLst>
        </xdr:cNvPr>
        <xdr:cNvSpPr/>
      </xdr:nvSpPr>
      <xdr:spPr>
        <a:xfrm>
          <a:off x="6098540" y="6869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39624</xdr:rowOff>
    </xdr:from>
    <xdr:to>
      <xdr:col>41</xdr:col>
      <xdr:colOff>50800</xdr:colOff>
      <xdr:row>41</xdr:row>
      <xdr:rowOff>43075</xdr:rowOff>
    </xdr:to>
    <xdr:cxnSp macro="">
      <xdr:nvCxnSpPr>
        <xdr:cNvPr id="141" name="直線コネクタ 140">
          <a:extLst>
            <a:ext uri="{FF2B5EF4-FFF2-40B4-BE49-F238E27FC236}">
              <a16:creationId xmlns:a16="http://schemas.microsoft.com/office/drawing/2014/main" id="{FAD80271-2D9A-44BC-9AD9-C14CB6E5CA34}"/>
            </a:ext>
          </a:extLst>
        </xdr:cNvPr>
        <xdr:cNvCxnSpPr/>
      </xdr:nvCxnSpPr>
      <xdr:spPr>
        <a:xfrm flipV="1">
          <a:off x="6149340" y="6912864"/>
          <a:ext cx="7747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95561</xdr:rowOff>
    </xdr:from>
    <xdr:ext cx="534377" cy="259045"/>
    <xdr:sp macro="" textlink="">
      <xdr:nvSpPr>
        <xdr:cNvPr id="142" name="n_1aveValue【道路】&#10;一人当たり延長">
          <a:extLst>
            <a:ext uri="{FF2B5EF4-FFF2-40B4-BE49-F238E27FC236}">
              <a16:creationId xmlns:a16="http://schemas.microsoft.com/office/drawing/2014/main" id="{CABF8527-36DF-49D8-9AA3-B2408441EE00}"/>
            </a:ext>
          </a:extLst>
        </xdr:cNvPr>
        <xdr:cNvSpPr txBox="1"/>
      </xdr:nvSpPr>
      <xdr:spPr>
        <a:xfrm>
          <a:off x="8239271" y="696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108243</xdr:rowOff>
    </xdr:from>
    <xdr:ext cx="534377" cy="259045"/>
    <xdr:sp macro="" textlink="">
      <xdr:nvSpPr>
        <xdr:cNvPr id="143" name="n_2aveValue【道路】&#10;一人当たり延長">
          <a:extLst>
            <a:ext uri="{FF2B5EF4-FFF2-40B4-BE49-F238E27FC236}">
              <a16:creationId xmlns:a16="http://schemas.microsoft.com/office/drawing/2014/main" id="{0AFB0B1C-C7F7-47DE-864F-7CE9AB034C6A}"/>
            </a:ext>
          </a:extLst>
        </xdr:cNvPr>
        <xdr:cNvSpPr txBox="1"/>
      </xdr:nvSpPr>
      <xdr:spPr>
        <a:xfrm>
          <a:off x="7477271" y="698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116374</xdr:rowOff>
    </xdr:from>
    <xdr:ext cx="534377" cy="259045"/>
    <xdr:sp macro="" textlink="">
      <xdr:nvSpPr>
        <xdr:cNvPr id="144" name="n_3aveValue【道路】&#10;一人当たり延長">
          <a:extLst>
            <a:ext uri="{FF2B5EF4-FFF2-40B4-BE49-F238E27FC236}">
              <a16:creationId xmlns:a16="http://schemas.microsoft.com/office/drawing/2014/main" id="{3C8C3D38-9C7B-4387-8E47-9BCBC2AA5F2F}"/>
            </a:ext>
          </a:extLst>
        </xdr:cNvPr>
        <xdr:cNvSpPr txBox="1"/>
      </xdr:nvSpPr>
      <xdr:spPr>
        <a:xfrm>
          <a:off x="6702571" y="69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90847</xdr:rowOff>
    </xdr:from>
    <xdr:ext cx="534377" cy="259045"/>
    <xdr:sp macro="" textlink="">
      <xdr:nvSpPr>
        <xdr:cNvPr id="145" name="n_4aveValue【道路】&#10;一人当たり延長">
          <a:extLst>
            <a:ext uri="{FF2B5EF4-FFF2-40B4-BE49-F238E27FC236}">
              <a16:creationId xmlns:a16="http://schemas.microsoft.com/office/drawing/2014/main" id="{42158C08-A9E5-4800-AB45-30900694855D}"/>
            </a:ext>
          </a:extLst>
        </xdr:cNvPr>
        <xdr:cNvSpPr txBox="1"/>
      </xdr:nvSpPr>
      <xdr:spPr>
        <a:xfrm>
          <a:off x="5905011" y="696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100692</xdr:rowOff>
    </xdr:from>
    <xdr:ext cx="534377" cy="259045"/>
    <xdr:sp macro="" textlink="">
      <xdr:nvSpPr>
        <xdr:cNvPr id="146" name="n_1mainValue【道路】&#10;一人当たり延長">
          <a:extLst>
            <a:ext uri="{FF2B5EF4-FFF2-40B4-BE49-F238E27FC236}">
              <a16:creationId xmlns:a16="http://schemas.microsoft.com/office/drawing/2014/main" id="{1353118A-CA90-4E54-8B86-14BE31D4CAFD}"/>
            </a:ext>
          </a:extLst>
        </xdr:cNvPr>
        <xdr:cNvSpPr txBox="1"/>
      </xdr:nvSpPr>
      <xdr:spPr>
        <a:xfrm>
          <a:off x="8239271" y="663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103566</xdr:rowOff>
    </xdr:from>
    <xdr:ext cx="534377" cy="259045"/>
    <xdr:sp macro="" textlink="">
      <xdr:nvSpPr>
        <xdr:cNvPr id="147" name="n_2mainValue【道路】&#10;一人当たり延長">
          <a:extLst>
            <a:ext uri="{FF2B5EF4-FFF2-40B4-BE49-F238E27FC236}">
              <a16:creationId xmlns:a16="http://schemas.microsoft.com/office/drawing/2014/main" id="{2D5FD584-71A8-47EE-B29A-E200C7C7DDE9}"/>
            </a:ext>
          </a:extLst>
        </xdr:cNvPr>
        <xdr:cNvSpPr txBox="1"/>
      </xdr:nvSpPr>
      <xdr:spPr>
        <a:xfrm>
          <a:off x="7477271" y="664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106951</xdr:rowOff>
    </xdr:from>
    <xdr:ext cx="534377" cy="259045"/>
    <xdr:sp macro="" textlink="">
      <xdr:nvSpPr>
        <xdr:cNvPr id="148" name="n_3mainValue【道路】&#10;一人当たり延長">
          <a:extLst>
            <a:ext uri="{FF2B5EF4-FFF2-40B4-BE49-F238E27FC236}">
              <a16:creationId xmlns:a16="http://schemas.microsoft.com/office/drawing/2014/main" id="{2A585F3D-A1B8-433F-A29E-B3AAE938FAE6}"/>
            </a:ext>
          </a:extLst>
        </xdr:cNvPr>
        <xdr:cNvSpPr txBox="1"/>
      </xdr:nvSpPr>
      <xdr:spPr>
        <a:xfrm>
          <a:off x="6702571" y="66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110402</xdr:rowOff>
    </xdr:from>
    <xdr:ext cx="534377" cy="259045"/>
    <xdr:sp macro="" textlink="">
      <xdr:nvSpPr>
        <xdr:cNvPr id="149" name="n_4mainValue【道路】&#10;一人当たり延長">
          <a:extLst>
            <a:ext uri="{FF2B5EF4-FFF2-40B4-BE49-F238E27FC236}">
              <a16:creationId xmlns:a16="http://schemas.microsoft.com/office/drawing/2014/main" id="{49A161C7-4FFA-4B70-A166-27B4E20685E3}"/>
            </a:ext>
          </a:extLst>
        </xdr:cNvPr>
        <xdr:cNvSpPr txBox="1"/>
      </xdr:nvSpPr>
      <xdr:spPr>
        <a:xfrm>
          <a:off x="5905011" y="664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6B2BE273-1AE9-4997-8676-DDE2436F8B1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41A2BFEB-261D-4E27-87CD-7636CFA21C0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20DDA225-D13B-46BE-AA30-A44977268BF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376F3E5B-A58E-4F0F-A997-37709DBEAB1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15115B9E-9F65-4EE1-BFAD-0AFCF6A88A2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0292053-F965-4E7A-AAF7-C7EB80C6950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9A332121-9057-4D6B-8072-2243512BC75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AB7783C3-F26B-413F-AC88-B33B14C5AD9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10C02055-EBE7-4CBD-883F-7F069C5DB15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BC4D09D2-DBDC-47DE-90C2-88EA81FA515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94094C12-65D3-45B3-A8A0-E181C337B7D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2D7E3F3F-8FBD-4C7A-AD5E-06F43FB5D035}"/>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FE99B099-DA29-4843-BFE5-575B1D04D860}"/>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8991CC3A-1F70-4F8A-9D83-D6145DB034C1}"/>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F01B352C-3225-47C4-A912-F45428223AF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B3A2BC91-836C-44C9-90DA-949B06431FBE}"/>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61BD221B-C291-4984-B834-D2A1FB2302FF}"/>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CB634C32-C804-4555-8C62-11015DEBD2E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F30F6EA8-FAB6-4A61-AA6B-325EF9867F5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C22760B0-DB04-4B34-B8F4-C7AF81B69C6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163271F7-E126-47F9-AB8F-87B07427D3BA}"/>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9AE5DCF-56C0-452D-B175-B519D9142E1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1CC2904-9599-4191-AC2B-166FC5C526F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8418661D-65E1-4F0D-A3CD-53AC13ED5918}"/>
            </a:ext>
          </a:extLst>
        </xdr:cNvPr>
        <xdr:cNvCxnSpPr/>
      </xdr:nvCxnSpPr>
      <xdr:spPr>
        <a:xfrm flipV="1">
          <a:off x="4086225" y="95040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099F1D4-C045-4F2A-9879-FDD063551A5D}"/>
            </a:ext>
          </a:extLst>
        </xdr:cNvPr>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2B49584D-4C4A-434D-A2A9-6C87C47C5CCB}"/>
            </a:ext>
          </a:extLst>
        </xdr:cNvPr>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FA359916-E533-45C5-AAC1-857D89A177DF}"/>
            </a:ext>
          </a:extLst>
        </xdr:cNvPr>
        <xdr:cNvSpPr txBox="1"/>
      </xdr:nvSpPr>
      <xdr:spPr>
        <a:xfrm>
          <a:off x="412496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811C1BE7-F973-4303-90BB-B941297EFFAA}"/>
            </a:ext>
          </a:extLst>
        </xdr:cNvPr>
        <xdr:cNvCxnSpPr/>
      </xdr:nvCxnSpPr>
      <xdr:spPr>
        <a:xfrm>
          <a:off x="4020820" y="9504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9897390-7F74-44D4-8A18-91289DAB69E7}"/>
            </a:ext>
          </a:extLst>
        </xdr:cNvPr>
        <xdr:cNvSpPr txBox="1"/>
      </xdr:nvSpPr>
      <xdr:spPr>
        <a:xfrm>
          <a:off x="412496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06B6D496-1D5C-495F-B1EF-375994EF2CC3}"/>
            </a:ext>
          </a:extLst>
        </xdr:cNvPr>
        <xdr:cNvSpPr/>
      </xdr:nvSpPr>
      <xdr:spPr>
        <a:xfrm>
          <a:off x="403606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BAC08FD8-1400-451A-A8EA-6B57230FAF30}"/>
            </a:ext>
          </a:extLst>
        </xdr:cNvPr>
        <xdr:cNvSpPr/>
      </xdr:nvSpPr>
      <xdr:spPr>
        <a:xfrm>
          <a:off x="331216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BA7716D8-8299-4389-AE18-A87131F4CE02}"/>
            </a:ext>
          </a:extLst>
        </xdr:cNvPr>
        <xdr:cNvSpPr/>
      </xdr:nvSpPr>
      <xdr:spPr>
        <a:xfrm>
          <a:off x="251460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B51D3951-44CD-4FF3-BA95-C7249012CD2F}"/>
            </a:ext>
          </a:extLst>
        </xdr:cNvPr>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2BAB4BBF-8128-404A-9DC4-9E34445E480D}"/>
            </a:ext>
          </a:extLst>
        </xdr:cNvPr>
        <xdr:cNvSpPr/>
      </xdr:nvSpPr>
      <xdr:spPr>
        <a:xfrm>
          <a:off x="96520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2FE09C3-D7A5-453F-BF38-3E1D33017E3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0F7AA23-7E9F-4B28-B5F7-64FB2B409C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25DB3E6-843B-48FB-B217-44C950D8D48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60AA1D7-447D-4116-B3C0-4C3D06E0DD7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B6F6BEA-3810-4EF4-93C6-D7D57264A5B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130175</xdr:rowOff>
    </xdr:from>
    <xdr:to>
      <xdr:col>24</xdr:col>
      <xdr:colOff>114300</xdr:colOff>
      <xdr:row>63</xdr:row>
      <xdr:rowOff>60325</xdr:rowOff>
    </xdr:to>
    <xdr:sp macro="" textlink="">
      <xdr:nvSpPr>
        <xdr:cNvPr id="189" name="楕円 188">
          <a:extLst>
            <a:ext uri="{FF2B5EF4-FFF2-40B4-BE49-F238E27FC236}">
              <a16:creationId xmlns:a16="http://schemas.microsoft.com/office/drawing/2014/main" id="{AB12D915-0110-4C85-9E3F-EB875D813AFC}"/>
            </a:ext>
          </a:extLst>
        </xdr:cNvPr>
        <xdr:cNvSpPr/>
      </xdr:nvSpPr>
      <xdr:spPr>
        <a:xfrm>
          <a:off x="4036060" y="10523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108602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BC2D905-873B-4AF5-9F61-0E57F195273E}"/>
            </a:ext>
          </a:extLst>
        </xdr:cNvPr>
        <xdr:cNvSpPr txBox="1"/>
      </xdr:nvSpPr>
      <xdr:spPr>
        <a:xfrm>
          <a:off x="4124960"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38735</xdr:rowOff>
    </xdr:from>
    <xdr:to>
      <xdr:col>20</xdr:col>
      <xdr:colOff>38100</xdr:colOff>
      <xdr:row>62</xdr:row>
      <xdr:rowOff>140335</xdr:rowOff>
    </xdr:to>
    <xdr:sp macro="" textlink="">
      <xdr:nvSpPr>
        <xdr:cNvPr id="191" name="楕円 190">
          <a:extLst>
            <a:ext uri="{FF2B5EF4-FFF2-40B4-BE49-F238E27FC236}">
              <a16:creationId xmlns:a16="http://schemas.microsoft.com/office/drawing/2014/main" id="{B98DB91B-134F-416A-90DD-63A858C30790}"/>
            </a:ext>
          </a:extLst>
        </xdr:cNvPr>
        <xdr:cNvSpPr/>
      </xdr:nvSpPr>
      <xdr:spPr>
        <a:xfrm>
          <a:off x="3312160" y="104324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89535</xdr:rowOff>
    </xdr:from>
    <xdr:to>
      <xdr:col>24</xdr:col>
      <xdr:colOff>63500</xdr:colOff>
      <xdr:row>63</xdr:row>
      <xdr:rowOff>9525</xdr:rowOff>
    </xdr:to>
    <xdr:cxnSp macro="">
      <xdr:nvCxnSpPr>
        <xdr:cNvPr id="192" name="直線コネクタ 191">
          <a:extLst>
            <a:ext uri="{FF2B5EF4-FFF2-40B4-BE49-F238E27FC236}">
              <a16:creationId xmlns:a16="http://schemas.microsoft.com/office/drawing/2014/main" id="{915203F4-6513-4606-9592-C17DCF34053A}"/>
            </a:ext>
          </a:extLst>
        </xdr:cNvPr>
        <xdr:cNvCxnSpPr/>
      </xdr:nvCxnSpPr>
      <xdr:spPr>
        <a:xfrm>
          <a:off x="3355340" y="10483215"/>
          <a:ext cx="7315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10160</xdr:rowOff>
    </xdr:from>
    <xdr:to>
      <xdr:col>15</xdr:col>
      <xdr:colOff>101600</xdr:colOff>
      <xdr:row>62</xdr:row>
      <xdr:rowOff>111760</xdr:rowOff>
    </xdr:to>
    <xdr:sp macro="" textlink="">
      <xdr:nvSpPr>
        <xdr:cNvPr id="193" name="楕円 192">
          <a:extLst>
            <a:ext uri="{FF2B5EF4-FFF2-40B4-BE49-F238E27FC236}">
              <a16:creationId xmlns:a16="http://schemas.microsoft.com/office/drawing/2014/main" id="{381AEE30-373F-4965-AE6C-62B761038CB4}"/>
            </a:ext>
          </a:extLst>
        </xdr:cNvPr>
        <xdr:cNvSpPr/>
      </xdr:nvSpPr>
      <xdr:spPr>
        <a:xfrm>
          <a:off x="25146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60960</xdr:rowOff>
    </xdr:from>
    <xdr:to>
      <xdr:col>19</xdr:col>
      <xdr:colOff>177800</xdr:colOff>
      <xdr:row>62</xdr:row>
      <xdr:rowOff>89535</xdr:rowOff>
    </xdr:to>
    <xdr:cxnSp macro="">
      <xdr:nvCxnSpPr>
        <xdr:cNvPr id="194" name="直線コネクタ 193">
          <a:extLst>
            <a:ext uri="{FF2B5EF4-FFF2-40B4-BE49-F238E27FC236}">
              <a16:creationId xmlns:a16="http://schemas.microsoft.com/office/drawing/2014/main" id="{4BD6FB55-3D64-4ECD-9E2A-F108E3D08E33}"/>
            </a:ext>
          </a:extLst>
        </xdr:cNvPr>
        <xdr:cNvCxnSpPr/>
      </xdr:nvCxnSpPr>
      <xdr:spPr>
        <a:xfrm>
          <a:off x="2565400" y="1045464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126365</xdr:rowOff>
    </xdr:from>
    <xdr:to>
      <xdr:col>10</xdr:col>
      <xdr:colOff>165100</xdr:colOff>
      <xdr:row>63</xdr:row>
      <xdr:rowOff>56515</xdr:rowOff>
    </xdr:to>
    <xdr:sp macro="" textlink="">
      <xdr:nvSpPr>
        <xdr:cNvPr id="195" name="楕円 194">
          <a:extLst>
            <a:ext uri="{FF2B5EF4-FFF2-40B4-BE49-F238E27FC236}">
              <a16:creationId xmlns:a16="http://schemas.microsoft.com/office/drawing/2014/main" id="{837059F1-26E3-4A85-AB78-95A38696F6B4}"/>
            </a:ext>
          </a:extLst>
        </xdr:cNvPr>
        <xdr:cNvSpPr/>
      </xdr:nvSpPr>
      <xdr:spPr>
        <a:xfrm>
          <a:off x="1739900" y="1052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60960</xdr:rowOff>
    </xdr:from>
    <xdr:to>
      <xdr:col>15</xdr:col>
      <xdr:colOff>50800</xdr:colOff>
      <xdr:row>63</xdr:row>
      <xdr:rowOff>5715</xdr:rowOff>
    </xdr:to>
    <xdr:cxnSp macro="">
      <xdr:nvCxnSpPr>
        <xdr:cNvPr id="196" name="直線コネクタ 195">
          <a:extLst>
            <a:ext uri="{FF2B5EF4-FFF2-40B4-BE49-F238E27FC236}">
              <a16:creationId xmlns:a16="http://schemas.microsoft.com/office/drawing/2014/main" id="{9EB3A7A1-F3D9-489B-A2FC-94388CA7C1A3}"/>
            </a:ext>
          </a:extLst>
        </xdr:cNvPr>
        <xdr:cNvCxnSpPr/>
      </xdr:nvCxnSpPr>
      <xdr:spPr>
        <a:xfrm flipV="1">
          <a:off x="1790700" y="10454640"/>
          <a:ext cx="7747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97790</xdr:rowOff>
    </xdr:from>
    <xdr:to>
      <xdr:col>6</xdr:col>
      <xdr:colOff>38100</xdr:colOff>
      <xdr:row>63</xdr:row>
      <xdr:rowOff>27940</xdr:rowOff>
    </xdr:to>
    <xdr:sp macro="" textlink="">
      <xdr:nvSpPr>
        <xdr:cNvPr id="197" name="楕円 196">
          <a:extLst>
            <a:ext uri="{FF2B5EF4-FFF2-40B4-BE49-F238E27FC236}">
              <a16:creationId xmlns:a16="http://schemas.microsoft.com/office/drawing/2014/main" id="{DF5B2321-48C1-4C98-94E5-581A644299CB}"/>
            </a:ext>
          </a:extLst>
        </xdr:cNvPr>
        <xdr:cNvSpPr/>
      </xdr:nvSpPr>
      <xdr:spPr>
        <a:xfrm>
          <a:off x="965200" y="1049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148590</xdr:rowOff>
    </xdr:from>
    <xdr:to>
      <xdr:col>10</xdr:col>
      <xdr:colOff>114300</xdr:colOff>
      <xdr:row>63</xdr:row>
      <xdr:rowOff>5715</xdr:rowOff>
    </xdr:to>
    <xdr:cxnSp macro="">
      <xdr:nvCxnSpPr>
        <xdr:cNvPr id="198" name="直線コネクタ 197">
          <a:extLst>
            <a:ext uri="{FF2B5EF4-FFF2-40B4-BE49-F238E27FC236}">
              <a16:creationId xmlns:a16="http://schemas.microsoft.com/office/drawing/2014/main" id="{CDE45C1E-AA9B-4727-9599-E76A52619CA2}"/>
            </a:ext>
          </a:extLst>
        </xdr:cNvPr>
        <xdr:cNvCxnSpPr/>
      </xdr:nvCxnSpPr>
      <xdr:spPr>
        <a:xfrm>
          <a:off x="1008380" y="1054227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42E314F-4C4F-44F7-8209-CFBFA4914BC6}"/>
            </a:ext>
          </a:extLst>
        </xdr:cNvPr>
        <xdr:cNvSpPr txBox="1"/>
      </xdr:nvSpPr>
      <xdr:spPr>
        <a:xfrm>
          <a:off x="317056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22CFC7E-3BE9-4251-97AA-5651A8FEF0C2}"/>
            </a:ext>
          </a:extLst>
        </xdr:cNvPr>
        <xdr:cNvSpPr txBox="1"/>
      </xdr:nvSpPr>
      <xdr:spPr>
        <a:xfrm>
          <a:off x="238570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D453FA2-4BB5-4B0C-8FA7-4D8BC92251B8}"/>
            </a:ext>
          </a:extLst>
        </xdr:cNvPr>
        <xdr:cNvSpPr txBox="1"/>
      </xdr:nvSpPr>
      <xdr:spPr>
        <a:xfrm>
          <a:off x="161100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DB53460-29FA-4E68-B8A6-D9E450173FC7}"/>
            </a:ext>
          </a:extLst>
        </xdr:cNvPr>
        <xdr:cNvSpPr txBox="1"/>
      </xdr:nvSpPr>
      <xdr:spPr>
        <a:xfrm>
          <a:off x="83630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131462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2BD06C4-D215-43AD-9A51-D8381B5BDA9E}"/>
            </a:ext>
          </a:extLst>
        </xdr:cNvPr>
        <xdr:cNvSpPr txBox="1"/>
      </xdr:nvSpPr>
      <xdr:spPr>
        <a:xfrm>
          <a:off x="317056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102887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473BD80-2B56-4164-AD6E-CADD5A238D1D}"/>
            </a:ext>
          </a:extLst>
        </xdr:cNvPr>
        <xdr:cNvSpPr txBox="1"/>
      </xdr:nvSpPr>
      <xdr:spPr>
        <a:xfrm>
          <a:off x="238570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47642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3CA1A3B-95AB-4CF3-8184-F381AF8E2592}"/>
            </a:ext>
          </a:extLst>
        </xdr:cNvPr>
        <xdr:cNvSpPr txBox="1"/>
      </xdr:nvSpPr>
      <xdr:spPr>
        <a:xfrm>
          <a:off x="161100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19067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A1F2754-FEBE-42E1-9D83-823F1997C104}"/>
            </a:ext>
          </a:extLst>
        </xdr:cNvPr>
        <xdr:cNvSpPr txBox="1"/>
      </xdr:nvSpPr>
      <xdr:spPr>
        <a:xfrm>
          <a:off x="83630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6D0D165-D851-45C7-86B0-01633F48A6E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277260B-AA58-4455-8658-D463F71CF6C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C763C5A-A142-4CD5-AA2A-93D42EF0EB6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B830EA8-C18C-4CA2-A057-C762DD3900A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60E1AEC-CFED-4C3E-8BBC-BFBDF9CCB90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186653D-85D6-4FE9-B53C-5F4B20EA929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128E1CF-8017-4B92-B52B-52FA58F4E7D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8AA4E97-DAD5-4596-B97B-7FB4C89BF65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097BFD3-E582-45FA-9BDF-9B4DCAADF23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FB7236D-D8DC-4BF9-9FFA-C6D9BD6D672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19DC8C99-511B-465E-9BE3-D29C0A74DCDB}"/>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98164D8E-6FDD-447C-851D-BE4A39AFC460}"/>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17D34FE3-4270-4B7D-B9B2-5D18CEAAD7AB}"/>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018D56DE-2975-4C93-85DD-4AF624709C1F}"/>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E6987254-C174-40C3-AF52-0133D8B51D27}"/>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FD71CC68-B791-4DF9-A5AA-DE0EA1BF916C}"/>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454D0CAC-6037-4F09-A4CD-CCE5C94E2C82}"/>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97DA85F6-9D25-43D2-BADF-4BE734CBFEB1}"/>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128C74F-CAA2-4A85-8D46-3E296C01563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DFC73986-AFD2-45C6-994D-D8A13FBFCDFA}"/>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10CD6EF-4622-45F2-930D-4132A4E3DB0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29715203-073F-4848-A1E8-AD5708AC7016}"/>
            </a:ext>
          </a:extLst>
        </xdr:cNvPr>
        <xdr:cNvCxnSpPr/>
      </xdr:nvCxnSpPr>
      <xdr:spPr>
        <a:xfrm flipV="1">
          <a:off x="9219565" y="9369867"/>
          <a:ext cx="0" cy="13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CFA0202E-06CA-4831-B51E-35A7238DE211}"/>
            </a:ext>
          </a:extLst>
        </xdr:cNvPr>
        <xdr:cNvSpPr txBox="1"/>
      </xdr:nvSpPr>
      <xdr:spPr>
        <a:xfrm>
          <a:off x="9258300" y="107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8E0D25A5-C557-49BD-BCB7-216656407BE8}"/>
            </a:ext>
          </a:extLst>
        </xdr:cNvPr>
        <xdr:cNvCxnSpPr/>
      </xdr:nvCxnSpPr>
      <xdr:spPr>
        <a:xfrm>
          <a:off x="9154160" y="107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65C932D2-CA31-405A-9365-AC879C8EE92A}"/>
            </a:ext>
          </a:extLst>
        </xdr:cNvPr>
        <xdr:cNvSpPr txBox="1"/>
      </xdr:nvSpPr>
      <xdr:spPr>
        <a:xfrm>
          <a:off x="9258300" y="914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AAA75819-33BC-4ECD-9BBE-577E37C07726}"/>
            </a:ext>
          </a:extLst>
        </xdr:cNvPr>
        <xdr:cNvCxnSpPr/>
      </xdr:nvCxnSpPr>
      <xdr:spPr>
        <a:xfrm>
          <a:off x="9154160" y="9369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A862189C-36AC-4A5D-9393-03BA01A591A8}"/>
            </a:ext>
          </a:extLst>
        </xdr:cNvPr>
        <xdr:cNvSpPr txBox="1"/>
      </xdr:nvSpPr>
      <xdr:spPr>
        <a:xfrm>
          <a:off x="9258300" y="10099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F1AF59BF-0CEA-4E22-8EBE-96A8A7ECE524}"/>
            </a:ext>
          </a:extLst>
        </xdr:cNvPr>
        <xdr:cNvSpPr/>
      </xdr:nvSpPr>
      <xdr:spPr>
        <a:xfrm>
          <a:off x="9192260" y="10244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12A9A654-A513-4B00-933E-FCACC071281D}"/>
            </a:ext>
          </a:extLst>
        </xdr:cNvPr>
        <xdr:cNvSpPr/>
      </xdr:nvSpPr>
      <xdr:spPr>
        <a:xfrm>
          <a:off x="8445500" y="1025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1FC1769C-1269-41C1-B560-9C45B647B950}"/>
            </a:ext>
          </a:extLst>
        </xdr:cNvPr>
        <xdr:cNvSpPr/>
      </xdr:nvSpPr>
      <xdr:spPr>
        <a:xfrm>
          <a:off x="7670800" y="102605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C72C31EB-A0A5-4253-BC64-77A7D7CA4C33}"/>
            </a:ext>
          </a:extLst>
        </xdr:cNvPr>
        <xdr:cNvSpPr/>
      </xdr:nvSpPr>
      <xdr:spPr>
        <a:xfrm>
          <a:off x="687324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F404659E-D2FB-444E-91E8-17D4E374762E}"/>
            </a:ext>
          </a:extLst>
        </xdr:cNvPr>
        <xdr:cNvSpPr/>
      </xdr:nvSpPr>
      <xdr:spPr>
        <a:xfrm>
          <a:off x="609854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F046C94-17E4-48FD-9BB8-A39320D9FB7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C74276D-CB99-4D62-96F0-A44F6007F5D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57DA6BA-1EE1-46F3-948F-0FF02C715E4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4890A9A-768D-4000-8A27-830024AC1B1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A30B7C0-3408-4635-B1DF-E91BE6E90A1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22752</xdr:rowOff>
    </xdr:from>
    <xdr:to>
      <xdr:col>55</xdr:col>
      <xdr:colOff>50800</xdr:colOff>
      <xdr:row>62</xdr:row>
      <xdr:rowOff>124352</xdr:rowOff>
    </xdr:to>
    <xdr:sp macro="" textlink="">
      <xdr:nvSpPr>
        <xdr:cNvPr id="244" name="楕円 243">
          <a:extLst>
            <a:ext uri="{FF2B5EF4-FFF2-40B4-BE49-F238E27FC236}">
              <a16:creationId xmlns:a16="http://schemas.microsoft.com/office/drawing/2014/main" id="{35B316A2-D516-4E7A-BBF5-A6EFC94A2285}"/>
            </a:ext>
          </a:extLst>
        </xdr:cNvPr>
        <xdr:cNvSpPr/>
      </xdr:nvSpPr>
      <xdr:spPr>
        <a:xfrm>
          <a:off x="9192260" y="104164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1179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AF370769-3AAD-48F2-97C7-F573FB2F40EE}"/>
            </a:ext>
          </a:extLst>
        </xdr:cNvPr>
        <xdr:cNvSpPr txBox="1"/>
      </xdr:nvSpPr>
      <xdr:spPr>
        <a:xfrm>
          <a:off x="9258300" y="1039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4652</xdr:rowOff>
    </xdr:from>
    <xdr:to>
      <xdr:col>50</xdr:col>
      <xdr:colOff>165100</xdr:colOff>
      <xdr:row>62</xdr:row>
      <xdr:rowOff>106252</xdr:rowOff>
    </xdr:to>
    <xdr:sp macro="" textlink="">
      <xdr:nvSpPr>
        <xdr:cNvPr id="246" name="楕円 245">
          <a:extLst>
            <a:ext uri="{FF2B5EF4-FFF2-40B4-BE49-F238E27FC236}">
              <a16:creationId xmlns:a16="http://schemas.microsoft.com/office/drawing/2014/main" id="{56A8BFFF-6C02-4004-B6CC-7345D3AFF3B4}"/>
            </a:ext>
          </a:extLst>
        </xdr:cNvPr>
        <xdr:cNvSpPr/>
      </xdr:nvSpPr>
      <xdr:spPr>
        <a:xfrm>
          <a:off x="8445500" y="1039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55452</xdr:rowOff>
    </xdr:from>
    <xdr:to>
      <xdr:col>55</xdr:col>
      <xdr:colOff>0</xdr:colOff>
      <xdr:row>62</xdr:row>
      <xdr:rowOff>73552</xdr:rowOff>
    </xdr:to>
    <xdr:cxnSp macro="">
      <xdr:nvCxnSpPr>
        <xdr:cNvPr id="247" name="直線コネクタ 246">
          <a:extLst>
            <a:ext uri="{FF2B5EF4-FFF2-40B4-BE49-F238E27FC236}">
              <a16:creationId xmlns:a16="http://schemas.microsoft.com/office/drawing/2014/main" id="{6C3EEB65-BD13-47B0-B8CF-F873A3124593}"/>
            </a:ext>
          </a:extLst>
        </xdr:cNvPr>
        <xdr:cNvCxnSpPr/>
      </xdr:nvCxnSpPr>
      <xdr:spPr>
        <a:xfrm>
          <a:off x="8496300" y="10449132"/>
          <a:ext cx="723900" cy="1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8796</xdr:rowOff>
    </xdr:from>
    <xdr:to>
      <xdr:col>46</xdr:col>
      <xdr:colOff>38100</xdr:colOff>
      <xdr:row>62</xdr:row>
      <xdr:rowOff>110396</xdr:rowOff>
    </xdr:to>
    <xdr:sp macro="" textlink="">
      <xdr:nvSpPr>
        <xdr:cNvPr id="248" name="楕円 247">
          <a:extLst>
            <a:ext uri="{FF2B5EF4-FFF2-40B4-BE49-F238E27FC236}">
              <a16:creationId xmlns:a16="http://schemas.microsoft.com/office/drawing/2014/main" id="{E35D91D3-5980-45B7-975B-3FBE5A8AF86F}"/>
            </a:ext>
          </a:extLst>
        </xdr:cNvPr>
        <xdr:cNvSpPr/>
      </xdr:nvSpPr>
      <xdr:spPr>
        <a:xfrm>
          <a:off x="7670800" y="104024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55452</xdr:rowOff>
    </xdr:from>
    <xdr:to>
      <xdr:col>50</xdr:col>
      <xdr:colOff>114300</xdr:colOff>
      <xdr:row>62</xdr:row>
      <xdr:rowOff>59596</xdr:rowOff>
    </xdr:to>
    <xdr:cxnSp macro="">
      <xdr:nvCxnSpPr>
        <xdr:cNvPr id="249" name="直線コネクタ 248">
          <a:extLst>
            <a:ext uri="{FF2B5EF4-FFF2-40B4-BE49-F238E27FC236}">
              <a16:creationId xmlns:a16="http://schemas.microsoft.com/office/drawing/2014/main" id="{CADB57BA-9C3A-4AD8-8CAC-860FBDF1862A}"/>
            </a:ext>
          </a:extLst>
        </xdr:cNvPr>
        <xdr:cNvCxnSpPr/>
      </xdr:nvCxnSpPr>
      <xdr:spPr>
        <a:xfrm flipV="1">
          <a:off x="7713980" y="10449132"/>
          <a:ext cx="782320" cy="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49119</xdr:rowOff>
    </xdr:from>
    <xdr:to>
      <xdr:col>41</xdr:col>
      <xdr:colOff>101600</xdr:colOff>
      <xdr:row>62</xdr:row>
      <xdr:rowOff>150719</xdr:rowOff>
    </xdr:to>
    <xdr:sp macro="" textlink="">
      <xdr:nvSpPr>
        <xdr:cNvPr id="250" name="楕円 249">
          <a:extLst>
            <a:ext uri="{FF2B5EF4-FFF2-40B4-BE49-F238E27FC236}">
              <a16:creationId xmlns:a16="http://schemas.microsoft.com/office/drawing/2014/main" id="{0233CE55-507A-4F45-8A0F-FD8EE35E50B0}"/>
            </a:ext>
          </a:extLst>
        </xdr:cNvPr>
        <xdr:cNvSpPr/>
      </xdr:nvSpPr>
      <xdr:spPr>
        <a:xfrm>
          <a:off x="6873240" y="104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59596</xdr:rowOff>
    </xdr:from>
    <xdr:to>
      <xdr:col>45</xdr:col>
      <xdr:colOff>177800</xdr:colOff>
      <xdr:row>62</xdr:row>
      <xdr:rowOff>99919</xdr:rowOff>
    </xdr:to>
    <xdr:cxnSp macro="">
      <xdr:nvCxnSpPr>
        <xdr:cNvPr id="251" name="直線コネクタ 250">
          <a:extLst>
            <a:ext uri="{FF2B5EF4-FFF2-40B4-BE49-F238E27FC236}">
              <a16:creationId xmlns:a16="http://schemas.microsoft.com/office/drawing/2014/main" id="{F9EEDD2C-5519-454A-9303-433AAA8D155D}"/>
            </a:ext>
          </a:extLst>
        </xdr:cNvPr>
        <xdr:cNvCxnSpPr/>
      </xdr:nvCxnSpPr>
      <xdr:spPr>
        <a:xfrm flipV="1">
          <a:off x="6924040" y="10453276"/>
          <a:ext cx="789940" cy="4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52827</xdr:rowOff>
    </xdr:from>
    <xdr:to>
      <xdr:col>36</xdr:col>
      <xdr:colOff>165100</xdr:colOff>
      <xdr:row>62</xdr:row>
      <xdr:rowOff>154427</xdr:rowOff>
    </xdr:to>
    <xdr:sp macro="" textlink="">
      <xdr:nvSpPr>
        <xdr:cNvPr id="252" name="楕円 251">
          <a:extLst>
            <a:ext uri="{FF2B5EF4-FFF2-40B4-BE49-F238E27FC236}">
              <a16:creationId xmlns:a16="http://schemas.microsoft.com/office/drawing/2014/main" id="{A2789636-0E77-44B8-95C3-3793297FDCF2}"/>
            </a:ext>
          </a:extLst>
        </xdr:cNvPr>
        <xdr:cNvSpPr/>
      </xdr:nvSpPr>
      <xdr:spPr>
        <a:xfrm>
          <a:off x="6098540" y="1044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99919</xdr:rowOff>
    </xdr:from>
    <xdr:to>
      <xdr:col>41</xdr:col>
      <xdr:colOff>50800</xdr:colOff>
      <xdr:row>62</xdr:row>
      <xdr:rowOff>103627</xdr:rowOff>
    </xdr:to>
    <xdr:cxnSp macro="">
      <xdr:nvCxnSpPr>
        <xdr:cNvPr id="253" name="直線コネクタ 252">
          <a:extLst>
            <a:ext uri="{FF2B5EF4-FFF2-40B4-BE49-F238E27FC236}">
              <a16:creationId xmlns:a16="http://schemas.microsoft.com/office/drawing/2014/main" id="{1D63DCEF-FE66-4BBA-9B5C-22BE8C951C18}"/>
            </a:ext>
          </a:extLst>
        </xdr:cNvPr>
        <xdr:cNvCxnSpPr/>
      </xdr:nvCxnSpPr>
      <xdr:spPr>
        <a:xfrm flipV="1">
          <a:off x="6149340" y="10493599"/>
          <a:ext cx="7747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2C14F6F-A779-48E8-B484-AB6F6A8B8DC8}"/>
            </a:ext>
          </a:extLst>
        </xdr:cNvPr>
        <xdr:cNvSpPr txBox="1"/>
      </xdr:nvSpPr>
      <xdr:spPr>
        <a:xfrm>
          <a:off x="8214575" y="100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118BF12C-2FC8-4646-A93A-7F615E658BC9}"/>
            </a:ext>
          </a:extLst>
        </xdr:cNvPr>
        <xdr:cNvSpPr txBox="1"/>
      </xdr:nvSpPr>
      <xdr:spPr>
        <a:xfrm>
          <a:off x="7444955" y="1004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17044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570EA3BE-4B45-4E06-A1CC-A65287FC939B}"/>
            </a:ext>
          </a:extLst>
        </xdr:cNvPr>
        <xdr:cNvSpPr txBox="1"/>
      </xdr:nvSpPr>
      <xdr:spPr>
        <a:xfrm>
          <a:off x="6670255" y="1007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226A9B85-38D6-4C3D-BAC1-96AFA0AA0B38}"/>
            </a:ext>
          </a:extLst>
        </xdr:cNvPr>
        <xdr:cNvSpPr txBox="1"/>
      </xdr:nvSpPr>
      <xdr:spPr>
        <a:xfrm>
          <a:off x="5872695" y="1004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97379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64FF9830-4964-4232-A1AC-67A59E8F3E11}"/>
            </a:ext>
          </a:extLst>
        </xdr:cNvPr>
        <xdr:cNvSpPr txBox="1"/>
      </xdr:nvSpPr>
      <xdr:spPr>
        <a:xfrm>
          <a:off x="8214575" y="1049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101523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807C1499-90FD-4555-A87D-3C795E672783}"/>
            </a:ext>
          </a:extLst>
        </xdr:cNvPr>
        <xdr:cNvSpPr txBox="1"/>
      </xdr:nvSpPr>
      <xdr:spPr>
        <a:xfrm>
          <a:off x="7444955" y="1049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141846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4BBD0A41-B9F6-496C-A879-ABC948A74508}"/>
            </a:ext>
          </a:extLst>
        </xdr:cNvPr>
        <xdr:cNvSpPr txBox="1"/>
      </xdr:nvSpPr>
      <xdr:spPr>
        <a:xfrm>
          <a:off x="6670255" y="105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145554</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11EA27EC-945F-4601-BBA3-BD0393720B87}"/>
            </a:ext>
          </a:extLst>
        </xdr:cNvPr>
        <xdr:cNvSpPr txBox="1"/>
      </xdr:nvSpPr>
      <xdr:spPr>
        <a:xfrm>
          <a:off x="5872695" y="1053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C2F5775-D3B7-4D6F-9410-1227E3D93CD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EAFCE83-0E49-4987-B9E8-F05FB5677E1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88946A7-0FE1-4802-821A-079FDECC28B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3DE1A80-3089-4E7C-B26A-37C6769A77F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A5FD2F4-34CB-45AE-B038-DAB4214D8B1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CA6FAA-362D-47AE-9014-0022BCAA3F8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A08AF5F-A44F-4B1C-BA26-82ADBE75E3D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95640FF-E15B-400F-A3D4-F637A132B44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8EC9DB9-3356-4028-BAA2-A4604459F50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6D7FA2B-5A48-4227-8B98-4B82C4223BC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B906394-693F-453D-B6D3-2D78C653504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BBEEEC18-4806-41EC-9EFF-7CDFFABC975D}"/>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26321E90-7613-489B-977C-EE3F6725EF6C}"/>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B2C15FA0-D179-44D0-8C9C-4706DB5BC8C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31468951-5F99-412A-9743-596B13197C4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84F16F7D-54F9-41CA-A905-67B1098A6809}"/>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9CD8D083-D01E-4DE2-ADA5-EFED85A71665}"/>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33445E41-3D36-477D-B02F-22A6B10390F6}"/>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416F0852-9A25-4D3A-A896-82C90A8B7ABA}"/>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B64BAD4-3251-46CB-8107-C91D6F78DCF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A7C1A969-CAB0-427B-9141-DD2B7F6CC06E}"/>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74E11236-2F67-44C4-B436-204AF77E49B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6B65C2B9-EDDD-4087-B799-13B1FBABC773}"/>
            </a:ext>
          </a:extLst>
        </xdr:cNvPr>
        <xdr:cNvCxnSpPr/>
      </xdr:nvCxnSpPr>
      <xdr:spPr>
        <a:xfrm flipV="1">
          <a:off x="4086225" y="1298752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DF05A49-F6E8-413F-B9D3-0FD0D239295A}"/>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E6A10D8D-C859-4E11-A95F-E9577FF8F5F3}"/>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4D5A5068-ED47-4F28-97EA-FD57F3B17EF5}"/>
            </a:ext>
          </a:extLst>
        </xdr:cNvPr>
        <xdr:cNvSpPr txBox="1"/>
      </xdr:nvSpPr>
      <xdr:spPr>
        <a:xfrm>
          <a:off x="4124960" y="1276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091E2674-F5CC-4EA6-9027-657021146BF0}"/>
            </a:ext>
          </a:extLst>
        </xdr:cNvPr>
        <xdr:cNvCxnSpPr/>
      </xdr:nvCxnSpPr>
      <xdr:spPr>
        <a:xfrm>
          <a:off x="4020820" y="12987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4EA9F360-4D63-468D-AEE0-3DF340AABA9F}"/>
            </a:ext>
          </a:extLst>
        </xdr:cNvPr>
        <xdr:cNvSpPr txBox="1"/>
      </xdr:nvSpPr>
      <xdr:spPr>
        <a:xfrm>
          <a:off x="4124960" y="13785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A584A662-6EC4-40E8-8EF0-A0550373EA39}"/>
            </a:ext>
          </a:extLst>
        </xdr:cNvPr>
        <xdr:cNvSpPr/>
      </xdr:nvSpPr>
      <xdr:spPr>
        <a:xfrm>
          <a:off x="4036060" y="1380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104718D8-21EF-4D93-9578-ABADA3F26719}"/>
            </a:ext>
          </a:extLst>
        </xdr:cNvPr>
        <xdr:cNvSpPr/>
      </xdr:nvSpPr>
      <xdr:spPr>
        <a:xfrm>
          <a:off x="3312160" y="13752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9EC26DB7-4C8D-42F0-BCD3-0F89220DEE17}"/>
            </a:ext>
          </a:extLst>
        </xdr:cNvPr>
        <xdr:cNvSpPr/>
      </xdr:nvSpPr>
      <xdr:spPr>
        <a:xfrm>
          <a:off x="2514600" y="137353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4192C07E-904D-495C-B305-2D6C4844E08B}"/>
            </a:ext>
          </a:extLst>
        </xdr:cNvPr>
        <xdr:cNvSpPr/>
      </xdr:nvSpPr>
      <xdr:spPr>
        <a:xfrm>
          <a:off x="1739900" y="13696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9725496B-6A9B-4411-B8CB-0AAC80245B17}"/>
            </a:ext>
          </a:extLst>
        </xdr:cNvPr>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8EBA0A8-0EF8-4785-9C51-FFA6A8B9655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2F53630-A3C4-4441-9E7F-469075CAD3E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C295E07-73E1-4DFD-8A7C-BB30F1E84F3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6CC92C8-3B4A-4A45-9A1D-906195E9B71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F4FEDBB-8D4F-484F-8630-B3720CA10F3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23876</xdr:rowOff>
    </xdr:from>
    <xdr:to>
      <xdr:col>24</xdr:col>
      <xdr:colOff>114300</xdr:colOff>
      <xdr:row>82</xdr:row>
      <xdr:rowOff>125476</xdr:rowOff>
    </xdr:to>
    <xdr:sp macro="" textlink="">
      <xdr:nvSpPr>
        <xdr:cNvPr id="300" name="楕円 299">
          <a:extLst>
            <a:ext uri="{FF2B5EF4-FFF2-40B4-BE49-F238E27FC236}">
              <a16:creationId xmlns:a16="http://schemas.microsoft.com/office/drawing/2014/main" id="{281C8C30-3E79-484D-9558-2C00D214AE7C}"/>
            </a:ext>
          </a:extLst>
        </xdr:cNvPr>
        <xdr:cNvSpPr/>
      </xdr:nvSpPr>
      <xdr:spPr>
        <a:xfrm>
          <a:off x="4036060" y="1377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46753</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3D1A101E-9FA3-4447-A5F0-76F172D01FFB}"/>
            </a:ext>
          </a:extLst>
        </xdr:cNvPr>
        <xdr:cNvSpPr txBox="1"/>
      </xdr:nvSpPr>
      <xdr:spPr>
        <a:xfrm>
          <a:off x="4124960" y="1362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165608</xdr:rowOff>
    </xdr:from>
    <xdr:to>
      <xdr:col>20</xdr:col>
      <xdr:colOff>38100</xdr:colOff>
      <xdr:row>82</xdr:row>
      <xdr:rowOff>95758</xdr:rowOff>
    </xdr:to>
    <xdr:sp macro="" textlink="">
      <xdr:nvSpPr>
        <xdr:cNvPr id="302" name="楕円 301">
          <a:extLst>
            <a:ext uri="{FF2B5EF4-FFF2-40B4-BE49-F238E27FC236}">
              <a16:creationId xmlns:a16="http://schemas.microsoft.com/office/drawing/2014/main" id="{51A7F756-22C0-440F-AFC2-6ABB700DB427}"/>
            </a:ext>
          </a:extLst>
        </xdr:cNvPr>
        <xdr:cNvSpPr/>
      </xdr:nvSpPr>
      <xdr:spPr>
        <a:xfrm>
          <a:off x="3312160" y="13744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44958</xdr:rowOff>
    </xdr:from>
    <xdr:to>
      <xdr:col>24</xdr:col>
      <xdr:colOff>63500</xdr:colOff>
      <xdr:row>82</xdr:row>
      <xdr:rowOff>74676</xdr:rowOff>
    </xdr:to>
    <xdr:cxnSp macro="">
      <xdr:nvCxnSpPr>
        <xdr:cNvPr id="303" name="直線コネクタ 302">
          <a:extLst>
            <a:ext uri="{FF2B5EF4-FFF2-40B4-BE49-F238E27FC236}">
              <a16:creationId xmlns:a16="http://schemas.microsoft.com/office/drawing/2014/main" id="{D00C4281-85CE-4380-B82A-96250BF35001}"/>
            </a:ext>
          </a:extLst>
        </xdr:cNvPr>
        <xdr:cNvCxnSpPr/>
      </xdr:nvCxnSpPr>
      <xdr:spPr>
        <a:xfrm>
          <a:off x="3355340" y="13791438"/>
          <a:ext cx="7315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122174</xdr:rowOff>
    </xdr:from>
    <xdr:to>
      <xdr:col>15</xdr:col>
      <xdr:colOff>101600</xdr:colOff>
      <xdr:row>82</xdr:row>
      <xdr:rowOff>52324</xdr:rowOff>
    </xdr:to>
    <xdr:sp macro="" textlink="">
      <xdr:nvSpPr>
        <xdr:cNvPr id="304" name="楕円 303">
          <a:extLst>
            <a:ext uri="{FF2B5EF4-FFF2-40B4-BE49-F238E27FC236}">
              <a16:creationId xmlns:a16="http://schemas.microsoft.com/office/drawing/2014/main" id="{2EFF3CC2-AF24-4C10-A04B-547CBFBAD777}"/>
            </a:ext>
          </a:extLst>
        </xdr:cNvPr>
        <xdr:cNvSpPr/>
      </xdr:nvSpPr>
      <xdr:spPr>
        <a:xfrm>
          <a:off x="2514600" y="13701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xdr:rowOff>
    </xdr:from>
    <xdr:to>
      <xdr:col>19</xdr:col>
      <xdr:colOff>177800</xdr:colOff>
      <xdr:row>82</xdr:row>
      <xdr:rowOff>44958</xdr:rowOff>
    </xdr:to>
    <xdr:cxnSp macro="">
      <xdr:nvCxnSpPr>
        <xdr:cNvPr id="305" name="直線コネクタ 304">
          <a:extLst>
            <a:ext uri="{FF2B5EF4-FFF2-40B4-BE49-F238E27FC236}">
              <a16:creationId xmlns:a16="http://schemas.microsoft.com/office/drawing/2014/main" id="{6EA64B2B-988C-4D59-AAA6-602509FB3B36}"/>
            </a:ext>
          </a:extLst>
        </xdr:cNvPr>
        <xdr:cNvCxnSpPr/>
      </xdr:nvCxnSpPr>
      <xdr:spPr>
        <a:xfrm>
          <a:off x="2565400" y="13748004"/>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74168</xdr:rowOff>
    </xdr:from>
    <xdr:to>
      <xdr:col>10</xdr:col>
      <xdr:colOff>165100</xdr:colOff>
      <xdr:row>82</xdr:row>
      <xdr:rowOff>4318</xdr:rowOff>
    </xdr:to>
    <xdr:sp macro="" textlink="">
      <xdr:nvSpPr>
        <xdr:cNvPr id="306" name="楕円 305">
          <a:extLst>
            <a:ext uri="{FF2B5EF4-FFF2-40B4-BE49-F238E27FC236}">
              <a16:creationId xmlns:a16="http://schemas.microsoft.com/office/drawing/2014/main" id="{E5400E29-6AE2-4B73-A757-7C330710E683}"/>
            </a:ext>
          </a:extLst>
        </xdr:cNvPr>
        <xdr:cNvSpPr/>
      </xdr:nvSpPr>
      <xdr:spPr>
        <a:xfrm>
          <a:off x="1739900" y="13653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124968</xdr:rowOff>
    </xdr:from>
    <xdr:to>
      <xdr:col>15</xdr:col>
      <xdr:colOff>50800</xdr:colOff>
      <xdr:row>82</xdr:row>
      <xdr:rowOff>1524</xdr:rowOff>
    </xdr:to>
    <xdr:cxnSp macro="">
      <xdr:nvCxnSpPr>
        <xdr:cNvPr id="307" name="直線コネクタ 306">
          <a:extLst>
            <a:ext uri="{FF2B5EF4-FFF2-40B4-BE49-F238E27FC236}">
              <a16:creationId xmlns:a16="http://schemas.microsoft.com/office/drawing/2014/main" id="{C86491E1-8FED-4EEA-8EBD-537489AC4A27}"/>
            </a:ext>
          </a:extLst>
        </xdr:cNvPr>
        <xdr:cNvCxnSpPr/>
      </xdr:nvCxnSpPr>
      <xdr:spPr>
        <a:xfrm>
          <a:off x="1790700" y="13703808"/>
          <a:ext cx="7747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28448</xdr:rowOff>
    </xdr:from>
    <xdr:to>
      <xdr:col>6</xdr:col>
      <xdr:colOff>38100</xdr:colOff>
      <xdr:row>81</xdr:row>
      <xdr:rowOff>130048</xdr:rowOff>
    </xdr:to>
    <xdr:sp macro="" textlink="">
      <xdr:nvSpPr>
        <xdr:cNvPr id="308" name="楕円 307">
          <a:extLst>
            <a:ext uri="{FF2B5EF4-FFF2-40B4-BE49-F238E27FC236}">
              <a16:creationId xmlns:a16="http://schemas.microsoft.com/office/drawing/2014/main" id="{C7E9A890-8EC2-4F84-92D1-EC011C192E7B}"/>
            </a:ext>
          </a:extLst>
        </xdr:cNvPr>
        <xdr:cNvSpPr/>
      </xdr:nvSpPr>
      <xdr:spPr>
        <a:xfrm>
          <a:off x="965200" y="136072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79248</xdr:rowOff>
    </xdr:from>
    <xdr:to>
      <xdr:col>10</xdr:col>
      <xdr:colOff>114300</xdr:colOff>
      <xdr:row>81</xdr:row>
      <xdr:rowOff>124968</xdr:rowOff>
    </xdr:to>
    <xdr:cxnSp macro="">
      <xdr:nvCxnSpPr>
        <xdr:cNvPr id="309" name="直線コネクタ 308">
          <a:extLst>
            <a:ext uri="{FF2B5EF4-FFF2-40B4-BE49-F238E27FC236}">
              <a16:creationId xmlns:a16="http://schemas.microsoft.com/office/drawing/2014/main" id="{BD0901D7-DE3A-477E-B5F3-60827F5A28E3}"/>
            </a:ext>
          </a:extLst>
        </xdr:cNvPr>
        <xdr:cNvCxnSpPr/>
      </xdr:nvCxnSpPr>
      <xdr:spPr>
        <a:xfrm>
          <a:off x="1008380" y="13658088"/>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a:extLst>
            <a:ext uri="{FF2B5EF4-FFF2-40B4-BE49-F238E27FC236}">
              <a16:creationId xmlns:a16="http://schemas.microsoft.com/office/drawing/2014/main" id="{F483F244-7914-4167-9792-20991D4F69E7}"/>
            </a:ext>
          </a:extLst>
        </xdr:cNvPr>
        <xdr:cNvSpPr txBox="1"/>
      </xdr:nvSpPr>
      <xdr:spPr>
        <a:xfrm>
          <a:off x="3170564" y="1384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a:extLst>
            <a:ext uri="{FF2B5EF4-FFF2-40B4-BE49-F238E27FC236}">
              <a16:creationId xmlns:a16="http://schemas.microsoft.com/office/drawing/2014/main" id="{DEEB5060-F36C-43AB-A789-97B68EEAA7D5}"/>
            </a:ext>
          </a:extLst>
        </xdr:cNvPr>
        <xdr:cNvSpPr txBox="1"/>
      </xdr:nvSpPr>
      <xdr:spPr>
        <a:xfrm>
          <a:off x="2385704" y="13824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a:extLst>
            <a:ext uri="{FF2B5EF4-FFF2-40B4-BE49-F238E27FC236}">
              <a16:creationId xmlns:a16="http://schemas.microsoft.com/office/drawing/2014/main" id="{A5EE3E56-3CC5-4563-AA2C-4CEAED3ACF88}"/>
            </a:ext>
          </a:extLst>
        </xdr:cNvPr>
        <xdr:cNvSpPr txBox="1"/>
      </xdr:nvSpPr>
      <xdr:spPr>
        <a:xfrm>
          <a:off x="1611004" y="13785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a:extLst>
            <a:ext uri="{FF2B5EF4-FFF2-40B4-BE49-F238E27FC236}">
              <a16:creationId xmlns:a16="http://schemas.microsoft.com/office/drawing/2014/main" id="{0F2A7EDB-5DEE-492A-BB40-2D76A34DFE77}"/>
            </a:ext>
          </a:extLst>
        </xdr:cNvPr>
        <xdr:cNvSpPr txBox="1"/>
      </xdr:nvSpPr>
      <xdr:spPr>
        <a:xfrm>
          <a:off x="836304"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112285</xdr:rowOff>
    </xdr:from>
    <xdr:ext cx="405111" cy="259045"/>
    <xdr:sp macro="" textlink="">
      <xdr:nvSpPr>
        <xdr:cNvPr id="314" name="n_1mainValue【公営住宅】&#10;有形固定資産減価償却率">
          <a:extLst>
            <a:ext uri="{FF2B5EF4-FFF2-40B4-BE49-F238E27FC236}">
              <a16:creationId xmlns:a16="http://schemas.microsoft.com/office/drawing/2014/main" id="{21DBC137-6681-46E4-AF1F-201F024F7AA3}"/>
            </a:ext>
          </a:extLst>
        </xdr:cNvPr>
        <xdr:cNvSpPr txBox="1"/>
      </xdr:nvSpPr>
      <xdr:spPr>
        <a:xfrm>
          <a:off x="3170564" y="1352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68851</xdr:rowOff>
    </xdr:from>
    <xdr:ext cx="405111" cy="259045"/>
    <xdr:sp macro="" textlink="">
      <xdr:nvSpPr>
        <xdr:cNvPr id="315" name="n_2mainValue【公営住宅】&#10;有形固定資産減価償却率">
          <a:extLst>
            <a:ext uri="{FF2B5EF4-FFF2-40B4-BE49-F238E27FC236}">
              <a16:creationId xmlns:a16="http://schemas.microsoft.com/office/drawing/2014/main" id="{0526FB5D-D034-47D0-B05D-7BA93FC993B9}"/>
            </a:ext>
          </a:extLst>
        </xdr:cNvPr>
        <xdr:cNvSpPr txBox="1"/>
      </xdr:nvSpPr>
      <xdr:spPr>
        <a:xfrm>
          <a:off x="2385704" y="1348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20845</xdr:rowOff>
    </xdr:from>
    <xdr:ext cx="405111" cy="259045"/>
    <xdr:sp macro="" textlink="">
      <xdr:nvSpPr>
        <xdr:cNvPr id="316" name="n_3mainValue【公営住宅】&#10;有形固定資産減価償却率">
          <a:extLst>
            <a:ext uri="{FF2B5EF4-FFF2-40B4-BE49-F238E27FC236}">
              <a16:creationId xmlns:a16="http://schemas.microsoft.com/office/drawing/2014/main" id="{069C5D50-5D93-40E6-AD4A-7E8D32BB007D}"/>
            </a:ext>
          </a:extLst>
        </xdr:cNvPr>
        <xdr:cNvSpPr txBox="1"/>
      </xdr:nvSpPr>
      <xdr:spPr>
        <a:xfrm>
          <a:off x="1611004" y="1343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146575</xdr:rowOff>
    </xdr:from>
    <xdr:ext cx="405111" cy="259045"/>
    <xdr:sp macro="" textlink="">
      <xdr:nvSpPr>
        <xdr:cNvPr id="317" name="n_4mainValue【公営住宅】&#10;有形固定資産減価償却率">
          <a:extLst>
            <a:ext uri="{FF2B5EF4-FFF2-40B4-BE49-F238E27FC236}">
              <a16:creationId xmlns:a16="http://schemas.microsoft.com/office/drawing/2014/main" id="{6CCE1F38-1307-47D9-B29A-75CABAF3B6D8}"/>
            </a:ext>
          </a:extLst>
        </xdr:cNvPr>
        <xdr:cNvSpPr txBox="1"/>
      </xdr:nvSpPr>
      <xdr:spPr>
        <a:xfrm>
          <a:off x="836304" y="1339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23CDAA04-BD68-417D-95AD-24B6CFC46DA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FB2B9302-F52A-49A4-B097-F0EC9FDC6D9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861D6353-C5E5-454B-8B8B-C38D3B6EA3C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259D4BF3-46D4-4520-9277-CACEE1A4E03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60CA8C5-BF3D-4AA0-BEA9-D1A56CC9A64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EE5EBE2-8FB6-4A18-B4F7-EB200EF0608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1573D764-80D9-4BFD-ACEA-D722A1498F7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9579AB5F-EA2C-4CD0-A8F0-1DBF752D550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3F4B5BA9-1DED-454B-93D5-CD50799DD7B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5033875-8ECB-4758-98F8-E1E8CED8351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796C1A93-BF02-49A3-8EC8-1B28C8931E63}"/>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D34C318F-2324-4D3C-817F-87268E25C376}"/>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28E5C24D-0830-4E53-977B-5DC2E85F403A}"/>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15DB3ABD-BE51-4343-AFD4-4745EF7E2C96}"/>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14ED5977-D200-4C16-BCFE-CAF34360FF01}"/>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045A9E0C-BFE8-4845-9BF8-55F0CCF415C5}"/>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4EC01601-6F48-46EF-AB21-1A318D3F510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95C645B6-C1DC-4D62-BBEE-F3CD11662E0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B0464AB6-2182-4563-A7EA-940165554C8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E2E9EE1D-90D7-43F9-8233-2315682F7E19}"/>
            </a:ext>
          </a:extLst>
        </xdr:cNvPr>
        <xdr:cNvCxnSpPr/>
      </xdr:nvCxnSpPr>
      <xdr:spPr>
        <a:xfrm flipV="1">
          <a:off x="9219565" y="13175742"/>
          <a:ext cx="0" cy="1157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4DCE9E5D-3B76-4143-92F4-1301C3F1D24A}"/>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14B4897F-DEB5-4DF5-835E-493F51F095CF}"/>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75BFF8EE-A806-496E-8AC8-29BD583FBF72}"/>
            </a:ext>
          </a:extLst>
        </xdr:cNvPr>
        <xdr:cNvSpPr txBox="1"/>
      </xdr:nvSpPr>
      <xdr:spPr>
        <a:xfrm>
          <a:off x="9258300" y="1295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A327ECE1-7D4C-4E9C-B233-CFCEF9CADD2B}"/>
            </a:ext>
          </a:extLst>
        </xdr:cNvPr>
        <xdr:cNvCxnSpPr/>
      </xdr:nvCxnSpPr>
      <xdr:spPr>
        <a:xfrm>
          <a:off x="9154160" y="1317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00A50D86-8E52-497B-BF61-3BC74EEF64C1}"/>
            </a:ext>
          </a:extLst>
        </xdr:cNvPr>
        <xdr:cNvSpPr txBox="1"/>
      </xdr:nvSpPr>
      <xdr:spPr>
        <a:xfrm>
          <a:off x="9258300" y="13870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E5817F77-2976-4BAD-8245-A9A86853510F}"/>
            </a:ext>
          </a:extLst>
        </xdr:cNvPr>
        <xdr:cNvSpPr/>
      </xdr:nvSpPr>
      <xdr:spPr>
        <a:xfrm>
          <a:off x="9192260" y="14015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94824BC9-092E-451D-B8A6-7E64E851E465}"/>
            </a:ext>
          </a:extLst>
        </xdr:cNvPr>
        <xdr:cNvSpPr/>
      </xdr:nvSpPr>
      <xdr:spPr>
        <a:xfrm>
          <a:off x="844550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6B4768D4-C950-4B8A-8652-80C9140CE378}"/>
            </a:ext>
          </a:extLst>
        </xdr:cNvPr>
        <xdr:cNvSpPr/>
      </xdr:nvSpPr>
      <xdr:spPr>
        <a:xfrm>
          <a:off x="7670800" y="14014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83B858D8-3811-4447-A7AE-5E380841F45E}"/>
            </a:ext>
          </a:extLst>
        </xdr:cNvPr>
        <xdr:cNvSpPr/>
      </xdr:nvSpPr>
      <xdr:spPr>
        <a:xfrm>
          <a:off x="687324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5E5E26D8-3046-43D0-BE37-DA6C30510D5C}"/>
            </a:ext>
          </a:extLst>
        </xdr:cNvPr>
        <xdr:cNvSpPr/>
      </xdr:nvSpPr>
      <xdr:spPr>
        <a:xfrm>
          <a:off x="60985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2926C9D5-0C4E-4DB8-8F55-98DFECC3509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A4630EE7-0203-4A31-89C3-F20758E22DE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68478C7-0F14-4674-B769-14001AA4145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25FDBB2-9AEA-422D-91C4-EE2D815C399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60B95D1-7446-4C13-AC18-ADCEA454A5F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13018</xdr:rowOff>
    </xdr:from>
    <xdr:to>
      <xdr:col>55</xdr:col>
      <xdr:colOff>50800</xdr:colOff>
      <xdr:row>84</xdr:row>
      <xdr:rowOff>114618</xdr:rowOff>
    </xdr:to>
    <xdr:sp macro="" textlink="">
      <xdr:nvSpPr>
        <xdr:cNvPr id="353" name="楕円 352">
          <a:extLst>
            <a:ext uri="{FF2B5EF4-FFF2-40B4-BE49-F238E27FC236}">
              <a16:creationId xmlns:a16="http://schemas.microsoft.com/office/drawing/2014/main" id="{6F43C8FC-D409-4E7C-87D1-CED4D23E9F8A}"/>
            </a:ext>
          </a:extLst>
        </xdr:cNvPr>
        <xdr:cNvSpPr/>
      </xdr:nvSpPr>
      <xdr:spPr>
        <a:xfrm>
          <a:off x="9192260" y="140947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162895</xdr:rowOff>
    </xdr:from>
    <xdr:ext cx="469744" cy="259045"/>
    <xdr:sp macro="" textlink="">
      <xdr:nvSpPr>
        <xdr:cNvPr id="354" name="【公営住宅】&#10;一人当たり面積該当値テキスト">
          <a:extLst>
            <a:ext uri="{FF2B5EF4-FFF2-40B4-BE49-F238E27FC236}">
              <a16:creationId xmlns:a16="http://schemas.microsoft.com/office/drawing/2014/main" id="{82681A59-975F-42E2-B5A4-E84448F3EC6E}"/>
            </a:ext>
          </a:extLst>
        </xdr:cNvPr>
        <xdr:cNvSpPr txBox="1"/>
      </xdr:nvSpPr>
      <xdr:spPr>
        <a:xfrm>
          <a:off x="9258300" y="1407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15875</xdr:rowOff>
    </xdr:from>
    <xdr:to>
      <xdr:col>50</xdr:col>
      <xdr:colOff>165100</xdr:colOff>
      <xdr:row>84</xdr:row>
      <xdr:rowOff>117475</xdr:rowOff>
    </xdr:to>
    <xdr:sp macro="" textlink="">
      <xdr:nvSpPr>
        <xdr:cNvPr id="355" name="楕円 354">
          <a:extLst>
            <a:ext uri="{FF2B5EF4-FFF2-40B4-BE49-F238E27FC236}">
              <a16:creationId xmlns:a16="http://schemas.microsoft.com/office/drawing/2014/main" id="{F163BE19-5234-40AE-9A32-33F98B2B0EB2}"/>
            </a:ext>
          </a:extLst>
        </xdr:cNvPr>
        <xdr:cNvSpPr/>
      </xdr:nvSpPr>
      <xdr:spPr>
        <a:xfrm>
          <a:off x="8445500" y="14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63818</xdr:rowOff>
    </xdr:from>
    <xdr:to>
      <xdr:col>55</xdr:col>
      <xdr:colOff>0</xdr:colOff>
      <xdr:row>84</xdr:row>
      <xdr:rowOff>66675</xdr:rowOff>
    </xdr:to>
    <xdr:cxnSp macro="">
      <xdr:nvCxnSpPr>
        <xdr:cNvPr id="356" name="直線コネクタ 355">
          <a:extLst>
            <a:ext uri="{FF2B5EF4-FFF2-40B4-BE49-F238E27FC236}">
              <a16:creationId xmlns:a16="http://schemas.microsoft.com/office/drawing/2014/main" id="{3D576F9E-C573-4C7D-868E-C105AEB7C316}"/>
            </a:ext>
          </a:extLst>
        </xdr:cNvPr>
        <xdr:cNvCxnSpPr/>
      </xdr:nvCxnSpPr>
      <xdr:spPr>
        <a:xfrm flipV="1">
          <a:off x="8496300" y="14145578"/>
          <a:ext cx="7239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18732</xdr:rowOff>
    </xdr:from>
    <xdr:to>
      <xdr:col>46</xdr:col>
      <xdr:colOff>38100</xdr:colOff>
      <xdr:row>84</xdr:row>
      <xdr:rowOff>120332</xdr:rowOff>
    </xdr:to>
    <xdr:sp macro="" textlink="">
      <xdr:nvSpPr>
        <xdr:cNvPr id="357" name="楕円 356">
          <a:extLst>
            <a:ext uri="{FF2B5EF4-FFF2-40B4-BE49-F238E27FC236}">
              <a16:creationId xmlns:a16="http://schemas.microsoft.com/office/drawing/2014/main" id="{5B1B5AF1-7E29-404B-8FE2-004B4A0ED4EC}"/>
            </a:ext>
          </a:extLst>
        </xdr:cNvPr>
        <xdr:cNvSpPr/>
      </xdr:nvSpPr>
      <xdr:spPr>
        <a:xfrm>
          <a:off x="7670800" y="141004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66675</xdr:rowOff>
    </xdr:from>
    <xdr:to>
      <xdr:col>50</xdr:col>
      <xdr:colOff>114300</xdr:colOff>
      <xdr:row>84</xdr:row>
      <xdr:rowOff>69532</xdr:rowOff>
    </xdr:to>
    <xdr:cxnSp macro="">
      <xdr:nvCxnSpPr>
        <xdr:cNvPr id="358" name="直線コネクタ 357">
          <a:extLst>
            <a:ext uri="{FF2B5EF4-FFF2-40B4-BE49-F238E27FC236}">
              <a16:creationId xmlns:a16="http://schemas.microsoft.com/office/drawing/2014/main" id="{43B37A66-D260-4684-A658-653ACD484FE6}"/>
            </a:ext>
          </a:extLst>
        </xdr:cNvPr>
        <xdr:cNvCxnSpPr/>
      </xdr:nvCxnSpPr>
      <xdr:spPr>
        <a:xfrm flipV="1">
          <a:off x="7713980" y="14148435"/>
          <a:ext cx="7823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21589</xdr:rowOff>
    </xdr:from>
    <xdr:to>
      <xdr:col>41</xdr:col>
      <xdr:colOff>101600</xdr:colOff>
      <xdr:row>84</xdr:row>
      <xdr:rowOff>123189</xdr:rowOff>
    </xdr:to>
    <xdr:sp macro="" textlink="">
      <xdr:nvSpPr>
        <xdr:cNvPr id="359" name="楕円 358">
          <a:extLst>
            <a:ext uri="{FF2B5EF4-FFF2-40B4-BE49-F238E27FC236}">
              <a16:creationId xmlns:a16="http://schemas.microsoft.com/office/drawing/2014/main" id="{A685A998-465F-4F3C-BF85-138F43D1D352}"/>
            </a:ext>
          </a:extLst>
        </xdr:cNvPr>
        <xdr:cNvSpPr/>
      </xdr:nvSpPr>
      <xdr:spPr>
        <a:xfrm>
          <a:off x="6873240" y="141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69532</xdr:rowOff>
    </xdr:from>
    <xdr:to>
      <xdr:col>45</xdr:col>
      <xdr:colOff>177800</xdr:colOff>
      <xdr:row>84</xdr:row>
      <xdr:rowOff>72389</xdr:rowOff>
    </xdr:to>
    <xdr:cxnSp macro="">
      <xdr:nvCxnSpPr>
        <xdr:cNvPr id="360" name="直線コネクタ 359">
          <a:extLst>
            <a:ext uri="{FF2B5EF4-FFF2-40B4-BE49-F238E27FC236}">
              <a16:creationId xmlns:a16="http://schemas.microsoft.com/office/drawing/2014/main" id="{482F6D87-7438-41DF-BC68-F5478F97D4DC}"/>
            </a:ext>
          </a:extLst>
        </xdr:cNvPr>
        <xdr:cNvCxnSpPr/>
      </xdr:nvCxnSpPr>
      <xdr:spPr>
        <a:xfrm flipV="1">
          <a:off x="6924040" y="14151292"/>
          <a:ext cx="78994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24448</xdr:rowOff>
    </xdr:from>
    <xdr:to>
      <xdr:col>36</xdr:col>
      <xdr:colOff>165100</xdr:colOff>
      <xdr:row>84</xdr:row>
      <xdr:rowOff>126048</xdr:rowOff>
    </xdr:to>
    <xdr:sp macro="" textlink="">
      <xdr:nvSpPr>
        <xdr:cNvPr id="361" name="楕円 360">
          <a:extLst>
            <a:ext uri="{FF2B5EF4-FFF2-40B4-BE49-F238E27FC236}">
              <a16:creationId xmlns:a16="http://schemas.microsoft.com/office/drawing/2014/main" id="{1F6BF384-4A08-4C11-8DD5-34AB2CD5D52D}"/>
            </a:ext>
          </a:extLst>
        </xdr:cNvPr>
        <xdr:cNvSpPr/>
      </xdr:nvSpPr>
      <xdr:spPr>
        <a:xfrm>
          <a:off x="6098540" y="1410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72389</xdr:rowOff>
    </xdr:from>
    <xdr:to>
      <xdr:col>41</xdr:col>
      <xdr:colOff>50800</xdr:colOff>
      <xdr:row>84</xdr:row>
      <xdr:rowOff>75248</xdr:rowOff>
    </xdr:to>
    <xdr:cxnSp macro="">
      <xdr:nvCxnSpPr>
        <xdr:cNvPr id="362" name="直線コネクタ 361">
          <a:extLst>
            <a:ext uri="{FF2B5EF4-FFF2-40B4-BE49-F238E27FC236}">
              <a16:creationId xmlns:a16="http://schemas.microsoft.com/office/drawing/2014/main" id="{13251EB9-C724-4301-87B6-AB653B8EA50E}"/>
            </a:ext>
          </a:extLst>
        </xdr:cNvPr>
        <xdr:cNvCxnSpPr/>
      </xdr:nvCxnSpPr>
      <xdr:spPr>
        <a:xfrm flipV="1">
          <a:off x="6149340" y="14154149"/>
          <a:ext cx="7747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880E88DF-0459-49AE-8207-B13FDE501A18}"/>
            </a:ext>
          </a:extLst>
        </xdr:cNvPr>
        <xdr:cNvSpPr txBox="1"/>
      </xdr:nvSpPr>
      <xdr:spPr>
        <a:xfrm>
          <a:off x="827158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FF7064C5-1425-4963-8927-ED2AC6001F0B}"/>
            </a:ext>
          </a:extLst>
        </xdr:cNvPr>
        <xdr:cNvSpPr txBox="1"/>
      </xdr:nvSpPr>
      <xdr:spPr>
        <a:xfrm>
          <a:off x="7509587" y="1379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a:extLst>
            <a:ext uri="{FF2B5EF4-FFF2-40B4-BE49-F238E27FC236}">
              <a16:creationId xmlns:a16="http://schemas.microsoft.com/office/drawing/2014/main" id="{C3E54295-F8BB-4FDC-A562-45149ABFD322}"/>
            </a:ext>
          </a:extLst>
        </xdr:cNvPr>
        <xdr:cNvSpPr txBox="1"/>
      </xdr:nvSpPr>
      <xdr:spPr>
        <a:xfrm>
          <a:off x="6712027" y="138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DD437FE3-7993-452C-97B5-30E93D9CCDF9}"/>
            </a:ext>
          </a:extLst>
        </xdr:cNvPr>
        <xdr:cNvSpPr txBox="1"/>
      </xdr:nvSpPr>
      <xdr:spPr>
        <a:xfrm>
          <a:off x="5937327" y="137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108602</xdr:rowOff>
    </xdr:from>
    <xdr:ext cx="469744" cy="259045"/>
    <xdr:sp macro="" textlink="">
      <xdr:nvSpPr>
        <xdr:cNvPr id="367" name="n_1mainValue【公営住宅】&#10;一人当たり面積">
          <a:extLst>
            <a:ext uri="{FF2B5EF4-FFF2-40B4-BE49-F238E27FC236}">
              <a16:creationId xmlns:a16="http://schemas.microsoft.com/office/drawing/2014/main" id="{6766C53A-A132-4C0A-8007-848DA193853D}"/>
            </a:ext>
          </a:extLst>
        </xdr:cNvPr>
        <xdr:cNvSpPr txBox="1"/>
      </xdr:nvSpPr>
      <xdr:spPr>
        <a:xfrm>
          <a:off x="8271587" y="1419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111459</xdr:rowOff>
    </xdr:from>
    <xdr:ext cx="469744" cy="259045"/>
    <xdr:sp macro="" textlink="">
      <xdr:nvSpPr>
        <xdr:cNvPr id="368" name="n_2mainValue【公営住宅】&#10;一人当たり面積">
          <a:extLst>
            <a:ext uri="{FF2B5EF4-FFF2-40B4-BE49-F238E27FC236}">
              <a16:creationId xmlns:a16="http://schemas.microsoft.com/office/drawing/2014/main" id="{4B053CCB-2C94-4A2C-BB92-0CBBAE991593}"/>
            </a:ext>
          </a:extLst>
        </xdr:cNvPr>
        <xdr:cNvSpPr txBox="1"/>
      </xdr:nvSpPr>
      <xdr:spPr>
        <a:xfrm>
          <a:off x="7509587" y="1419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114316</xdr:rowOff>
    </xdr:from>
    <xdr:ext cx="469744" cy="259045"/>
    <xdr:sp macro="" textlink="">
      <xdr:nvSpPr>
        <xdr:cNvPr id="369" name="n_3mainValue【公営住宅】&#10;一人当たり面積">
          <a:extLst>
            <a:ext uri="{FF2B5EF4-FFF2-40B4-BE49-F238E27FC236}">
              <a16:creationId xmlns:a16="http://schemas.microsoft.com/office/drawing/2014/main" id="{D9FBE793-744E-436C-A691-0C1EF2D1C1D5}"/>
            </a:ext>
          </a:extLst>
        </xdr:cNvPr>
        <xdr:cNvSpPr txBox="1"/>
      </xdr:nvSpPr>
      <xdr:spPr>
        <a:xfrm>
          <a:off x="6712027"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117175</xdr:rowOff>
    </xdr:from>
    <xdr:ext cx="469744" cy="259045"/>
    <xdr:sp macro="" textlink="">
      <xdr:nvSpPr>
        <xdr:cNvPr id="370" name="n_4mainValue【公営住宅】&#10;一人当たり面積">
          <a:extLst>
            <a:ext uri="{FF2B5EF4-FFF2-40B4-BE49-F238E27FC236}">
              <a16:creationId xmlns:a16="http://schemas.microsoft.com/office/drawing/2014/main" id="{3481702C-5BB9-4FF8-B32B-E892BE2F4EB5}"/>
            </a:ext>
          </a:extLst>
        </xdr:cNvPr>
        <xdr:cNvSpPr txBox="1"/>
      </xdr:nvSpPr>
      <xdr:spPr>
        <a:xfrm>
          <a:off x="5937327" y="141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271F0ED3-9CAE-4E0C-A998-A31EA29EFEC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B707DABF-63B4-4940-86E4-06A949D330E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B04E97B0-EAC4-48B6-A89C-55DF0555E20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D051C033-E5F4-4EEE-B7DD-8EE433E4B03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D2D6C673-22D6-417F-B9A7-D7CE2117138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EB7BFA13-D3EF-4AB8-B9B0-18C751383B8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BC1050C0-ABBC-4CE8-8F9D-26ABE2C7396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DD49027E-02C7-4B7D-AEAA-38B04CA04F4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09C8B561-1EB0-487A-83AA-0D511E1E543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6C0E5B47-81B9-4D0A-914A-A85E8113736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570493F9-DEC5-4FE8-8F7C-6CD69D94C3C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BB61133E-CF57-4D73-97F4-0497DBCE797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29C241A9-6678-4EF8-B3AD-08E9233DD5E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1AFF73CC-1233-4178-9E68-588A0436E09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986ADAEB-B069-4AFE-9174-CF0982F05C4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6A599FBA-28BA-4CBC-86B1-867C05B535F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273518AD-DF59-4E8B-8E92-DBC70E9952A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B62E3EE0-C734-460B-80A4-A0F8FAB0100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78675FA5-D7DB-4B26-967B-A6E75D9E98F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E9779020-A9E0-44BF-86CA-8F41842703C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DBD1A3D0-747A-4168-A9D5-A1026E46357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802E96E2-FFB9-4BDA-A04B-C040EB21DE1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B2B78128-2862-491B-AFBB-34BE9C93099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20802D9F-D8CC-4635-B9E0-10D5253C8077}"/>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a:extLst>
            <a:ext uri="{FF2B5EF4-FFF2-40B4-BE49-F238E27FC236}">
              <a16:creationId xmlns:a16="http://schemas.microsoft.com/office/drawing/2014/main" id="{B218AA0C-5915-4A72-80B0-89BCEF22462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a:extLst>
            <a:ext uri="{FF2B5EF4-FFF2-40B4-BE49-F238E27FC236}">
              <a16:creationId xmlns:a16="http://schemas.microsoft.com/office/drawing/2014/main" id="{38C4A2DB-9AE9-4434-A4BD-ABE3CEDA5AE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a:extLst>
            <a:ext uri="{FF2B5EF4-FFF2-40B4-BE49-F238E27FC236}">
              <a16:creationId xmlns:a16="http://schemas.microsoft.com/office/drawing/2014/main" id="{17CF2C21-42B6-4EE6-BFEF-229237EC0BC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a:extLst>
            <a:ext uri="{FF2B5EF4-FFF2-40B4-BE49-F238E27FC236}">
              <a16:creationId xmlns:a16="http://schemas.microsoft.com/office/drawing/2014/main" id="{78C5CB0D-5AE1-4F82-85F1-2BFA4DFA419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a:extLst>
            <a:ext uri="{FF2B5EF4-FFF2-40B4-BE49-F238E27FC236}">
              <a16:creationId xmlns:a16="http://schemas.microsoft.com/office/drawing/2014/main" id="{9A19C80A-A286-4776-B365-6272A920C99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a:extLst>
            <a:ext uri="{FF2B5EF4-FFF2-40B4-BE49-F238E27FC236}">
              <a16:creationId xmlns:a16="http://schemas.microsoft.com/office/drawing/2014/main" id="{11D96B8C-E0C5-4B27-8E67-41272343272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a:extLst>
            <a:ext uri="{FF2B5EF4-FFF2-40B4-BE49-F238E27FC236}">
              <a16:creationId xmlns:a16="http://schemas.microsoft.com/office/drawing/2014/main" id="{8E555230-1DB7-426C-B4E9-20E01A9D13F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a:extLst>
            <a:ext uri="{FF2B5EF4-FFF2-40B4-BE49-F238E27FC236}">
              <a16:creationId xmlns:a16="http://schemas.microsoft.com/office/drawing/2014/main" id="{B47CE14F-A5DA-4B98-B51E-CF85236E01EF}"/>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a:extLst>
            <a:ext uri="{FF2B5EF4-FFF2-40B4-BE49-F238E27FC236}">
              <a16:creationId xmlns:a16="http://schemas.microsoft.com/office/drawing/2014/main" id="{3DD44199-7F3B-434D-A42D-2B9E7C8C454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a:extLst>
            <a:ext uri="{FF2B5EF4-FFF2-40B4-BE49-F238E27FC236}">
              <a16:creationId xmlns:a16="http://schemas.microsoft.com/office/drawing/2014/main" id="{B1C86C93-4980-4B6B-8BC6-44A5C7431EC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a:extLst>
            <a:ext uri="{FF2B5EF4-FFF2-40B4-BE49-F238E27FC236}">
              <a16:creationId xmlns:a16="http://schemas.microsoft.com/office/drawing/2014/main" id="{EAA1FFE0-9F94-4100-A55B-A2874E51647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a:extLst>
            <a:ext uri="{FF2B5EF4-FFF2-40B4-BE49-F238E27FC236}">
              <a16:creationId xmlns:a16="http://schemas.microsoft.com/office/drawing/2014/main" id="{4FE556A7-1E77-4C56-827A-0E9198F379B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a:extLst>
            <a:ext uri="{FF2B5EF4-FFF2-40B4-BE49-F238E27FC236}">
              <a16:creationId xmlns:a16="http://schemas.microsoft.com/office/drawing/2014/main" id="{1C7D57C8-D628-47F6-827F-B9418804CA4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a:extLst>
            <a:ext uri="{FF2B5EF4-FFF2-40B4-BE49-F238E27FC236}">
              <a16:creationId xmlns:a16="http://schemas.microsoft.com/office/drawing/2014/main" id="{83C59C32-2E49-4ED5-8A6F-2F2C70B4BBD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a:extLst>
            <a:ext uri="{FF2B5EF4-FFF2-40B4-BE49-F238E27FC236}">
              <a16:creationId xmlns:a16="http://schemas.microsoft.com/office/drawing/2014/main" id="{D0345A8C-4FB1-415E-A5E2-1C245529034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a:extLst>
            <a:ext uri="{FF2B5EF4-FFF2-40B4-BE49-F238E27FC236}">
              <a16:creationId xmlns:a16="http://schemas.microsoft.com/office/drawing/2014/main" id="{087D74B1-4734-4757-82AD-AF5E0467054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a:extLst>
            <a:ext uri="{FF2B5EF4-FFF2-40B4-BE49-F238E27FC236}">
              <a16:creationId xmlns:a16="http://schemas.microsoft.com/office/drawing/2014/main" id="{068F6B27-7235-4E64-82CE-CEABC65FA1B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a:extLst>
            <a:ext uri="{FF2B5EF4-FFF2-40B4-BE49-F238E27FC236}">
              <a16:creationId xmlns:a16="http://schemas.microsoft.com/office/drawing/2014/main" id="{1138216C-2696-4539-8146-F797178F0ED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3" name="テキスト ボックス 412">
          <a:extLst>
            <a:ext uri="{FF2B5EF4-FFF2-40B4-BE49-F238E27FC236}">
              <a16:creationId xmlns:a16="http://schemas.microsoft.com/office/drawing/2014/main" id="{A181328E-9FE3-4E71-A72B-B70F5ACF3D9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4" name="直線コネクタ 413">
          <a:extLst>
            <a:ext uri="{FF2B5EF4-FFF2-40B4-BE49-F238E27FC236}">
              <a16:creationId xmlns:a16="http://schemas.microsoft.com/office/drawing/2014/main" id="{1CD61418-0892-4EE7-85E2-192CEFC250C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5" name="テキスト ボックス 414">
          <a:extLst>
            <a:ext uri="{FF2B5EF4-FFF2-40B4-BE49-F238E27FC236}">
              <a16:creationId xmlns:a16="http://schemas.microsoft.com/office/drawing/2014/main" id="{ECBC7341-B792-4002-AC73-55772DA39A8D}"/>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6" name="直線コネクタ 415">
          <a:extLst>
            <a:ext uri="{FF2B5EF4-FFF2-40B4-BE49-F238E27FC236}">
              <a16:creationId xmlns:a16="http://schemas.microsoft.com/office/drawing/2014/main" id="{1EDFF8E3-69AD-4CCD-9BFF-67E72686AAB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7" name="テキスト ボックス 416">
          <a:extLst>
            <a:ext uri="{FF2B5EF4-FFF2-40B4-BE49-F238E27FC236}">
              <a16:creationId xmlns:a16="http://schemas.microsoft.com/office/drawing/2014/main" id="{719F39A8-0F39-4FDC-8856-38BDC5EE91C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8" name="直線コネクタ 417">
          <a:extLst>
            <a:ext uri="{FF2B5EF4-FFF2-40B4-BE49-F238E27FC236}">
              <a16:creationId xmlns:a16="http://schemas.microsoft.com/office/drawing/2014/main" id="{E20A6B7F-2230-425F-B1A9-3B3615B679C9}"/>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9" name="テキスト ボックス 418">
          <a:extLst>
            <a:ext uri="{FF2B5EF4-FFF2-40B4-BE49-F238E27FC236}">
              <a16:creationId xmlns:a16="http://schemas.microsoft.com/office/drawing/2014/main" id="{83C7DF2B-8C26-4861-B7F7-CBD044D2A3B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0" name="直線コネクタ 419">
          <a:extLst>
            <a:ext uri="{FF2B5EF4-FFF2-40B4-BE49-F238E27FC236}">
              <a16:creationId xmlns:a16="http://schemas.microsoft.com/office/drawing/2014/main" id="{D164CC26-E945-416A-8858-CAFE9A388644}"/>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1" name="テキスト ボックス 420">
          <a:extLst>
            <a:ext uri="{FF2B5EF4-FFF2-40B4-BE49-F238E27FC236}">
              <a16:creationId xmlns:a16="http://schemas.microsoft.com/office/drawing/2014/main" id="{411969DF-25AE-4369-B3ED-FA3C1CD7AB8A}"/>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2" name="直線コネクタ 421">
          <a:extLst>
            <a:ext uri="{FF2B5EF4-FFF2-40B4-BE49-F238E27FC236}">
              <a16:creationId xmlns:a16="http://schemas.microsoft.com/office/drawing/2014/main" id="{0DE09410-5B84-4CC9-9884-950121451785}"/>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3" name="テキスト ボックス 422">
          <a:extLst>
            <a:ext uri="{FF2B5EF4-FFF2-40B4-BE49-F238E27FC236}">
              <a16:creationId xmlns:a16="http://schemas.microsoft.com/office/drawing/2014/main" id="{02DF2BAC-B32F-4841-B66F-0002DCF99664}"/>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4" name="直線コネクタ 423">
          <a:extLst>
            <a:ext uri="{FF2B5EF4-FFF2-40B4-BE49-F238E27FC236}">
              <a16:creationId xmlns:a16="http://schemas.microsoft.com/office/drawing/2014/main" id="{925AA658-C2CF-4422-BD8D-E3D2348864DC}"/>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5" name="テキスト ボックス 424">
          <a:extLst>
            <a:ext uri="{FF2B5EF4-FFF2-40B4-BE49-F238E27FC236}">
              <a16:creationId xmlns:a16="http://schemas.microsoft.com/office/drawing/2014/main" id="{00EDDD49-B827-4638-8937-8987B2886163}"/>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8414355E-A9F3-444B-BF4A-CED549F2FEC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7" name="テキスト ボックス 426">
          <a:extLst>
            <a:ext uri="{FF2B5EF4-FFF2-40B4-BE49-F238E27FC236}">
              <a16:creationId xmlns:a16="http://schemas.microsoft.com/office/drawing/2014/main" id="{5B9D9231-04BD-4021-A87C-63D80775E4D5}"/>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id="{A94B277D-765D-4285-9FA3-776B49356AB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429" name="直線コネクタ 428">
          <a:extLst>
            <a:ext uri="{FF2B5EF4-FFF2-40B4-BE49-F238E27FC236}">
              <a16:creationId xmlns:a16="http://schemas.microsoft.com/office/drawing/2014/main" id="{62AF7F94-E501-4670-8BAD-7FD212D8DC75}"/>
            </a:ext>
          </a:extLst>
        </xdr:cNvPr>
        <xdr:cNvCxnSpPr/>
      </xdr:nvCxnSpPr>
      <xdr:spPr>
        <a:xfrm flipV="1">
          <a:off x="14375764" y="9410700"/>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430" name="【学校施設】&#10;有形固定資産減価償却率最小値テキスト">
          <a:extLst>
            <a:ext uri="{FF2B5EF4-FFF2-40B4-BE49-F238E27FC236}">
              <a16:creationId xmlns:a16="http://schemas.microsoft.com/office/drawing/2014/main" id="{514CCD5A-C190-41CD-A8C1-7F095B13AD6B}"/>
            </a:ext>
          </a:extLst>
        </xdr:cNvPr>
        <xdr:cNvSpPr txBox="1"/>
      </xdr:nvSpPr>
      <xdr:spPr>
        <a:xfrm>
          <a:off x="14414500" y="1085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431" name="直線コネクタ 430">
          <a:extLst>
            <a:ext uri="{FF2B5EF4-FFF2-40B4-BE49-F238E27FC236}">
              <a16:creationId xmlns:a16="http://schemas.microsoft.com/office/drawing/2014/main" id="{8D36770F-E538-4D82-8611-9E2A2D39A914}"/>
            </a:ext>
          </a:extLst>
        </xdr:cNvPr>
        <xdr:cNvCxnSpPr/>
      </xdr:nvCxnSpPr>
      <xdr:spPr>
        <a:xfrm>
          <a:off x="142875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432" name="【学校施設】&#10;有形固定資産減価償却率最大値テキスト">
          <a:extLst>
            <a:ext uri="{FF2B5EF4-FFF2-40B4-BE49-F238E27FC236}">
              <a16:creationId xmlns:a16="http://schemas.microsoft.com/office/drawing/2014/main" id="{464779C4-FBCA-4F75-9349-E113B0FC3136}"/>
            </a:ext>
          </a:extLst>
        </xdr:cNvPr>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33" name="直線コネクタ 432">
          <a:extLst>
            <a:ext uri="{FF2B5EF4-FFF2-40B4-BE49-F238E27FC236}">
              <a16:creationId xmlns:a16="http://schemas.microsoft.com/office/drawing/2014/main" id="{D370C29F-8450-41DC-A8ED-729A179E1FAA}"/>
            </a:ext>
          </a:extLst>
        </xdr:cNvPr>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434" name="【学校施設】&#10;有形固定資産減価償却率平均値テキスト">
          <a:extLst>
            <a:ext uri="{FF2B5EF4-FFF2-40B4-BE49-F238E27FC236}">
              <a16:creationId xmlns:a16="http://schemas.microsoft.com/office/drawing/2014/main" id="{A002D69C-B53A-43E5-9163-EC193241ADBB}"/>
            </a:ext>
          </a:extLst>
        </xdr:cNvPr>
        <xdr:cNvSpPr txBox="1"/>
      </xdr:nvSpPr>
      <xdr:spPr>
        <a:xfrm>
          <a:off x="144145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435" name="フローチャート: 判断 434">
          <a:extLst>
            <a:ext uri="{FF2B5EF4-FFF2-40B4-BE49-F238E27FC236}">
              <a16:creationId xmlns:a16="http://schemas.microsoft.com/office/drawing/2014/main" id="{32AEA3C2-6F2D-4659-B028-BF1E360CBE2B}"/>
            </a:ext>
          </a:extLst>
        </xdr:cNvPr>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436" name="フローチャート: 判断 435">
          <a:extLst>
            <a:ext uri="{FF2B5EF4-FFF2-40B4-BE49-F238E27FC236}">
              <a16:creationId xmlns:a16="http://schemas.microsoft.com/office/drawing/2014/main" id="{7137A9AC-EB0B-4A4C-BEE7-06549DD0D722}"/>
            </a:ext>
          </a:extLst>
        </xdr:cNvPr>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437" name="フローチャート: 判断 436">
          <a:extLst>
            <a:ext uri="{FF2B5EF4-FFF2-40B4-BE49-F238E27FC236}">
              <a16:creationId xmlns:a16="http://schemas.microsoft.com/office/drawing/2014/main" id="{1E535176-CEB2-4857-AA02-DDA481775CF7}"/>
            </a:ext>
          </a:extLst>
        </xdr:cNvPr>
        <xdr:cNvSpPr/>
      </xdr:nvSpPr>
      <xdr:spPr>
        <a:xfrm>
          <a:off x="1280414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438" name="フローチャート: 判断 437">
          <a:extLst>
            <a:ext uri="{FF2B5EF4-FFF2-40B4-BE49-F238E27FC236}">
              <a16:creationId xmlns:a16="http://schemas.microsoft.com/office/drawing/2014/main" id="{3566E2C3-B1D0-4486-A08C-F1FBFC5FC37D}"/>
            </a:ext>
          </a:extLst>
        </xdr:cNvPr>
        <xdr:cNvSpPr/>
      </xdr:nvSpPr>
      <xdr:spPr>
        <a:xfrm>
          <a:off x="120294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439" name="フローチャート: 判断 438">
          <a:extLst>
            <a:ext uri="{FF2B5EF4-FFF2-40B4-BE49-F238E27FC236}">
              <a16:creationId xmlns:a16="http://schemas.microsoft.com/office/drawing/2014/main" id="{083D408D-753C-4F0B-A080-64EB367F9A7B}"/>
            </a:ext>
          </a:extLst>
        </xdr:cNvPr>
        <xdr:cNvSpPr/>
      </xdr:nvSpPr>
      <xdr:spPr>
        <a:xfrm>
          <a:off x="11231880" y="10001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4618744F-22AC-491B-B49E-5F297753ABD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27A0AFF2-C822-44FE-83FF-6CFBEFF84FD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D95E8CF4-D8C7-4A18-8B67-66EE0455C81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EBB35802-68A9-424B-9012-1C3483486D6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7AAF5E58-3E4E-4B2F-AA8F-F6716CBDA04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45" name="楕円 444">
          <a:extLst>
            <a:ext uri="{FF2B5EF4-FFF2-40B4-BE49-F238E27FC236}">
              <a16:creationId xmlns:a16="http://schemas.microsoft.com/office/drawing/2014/main" id="{E2AA47AA-DE68-4783-A25F-465E58654C7F}"/>
            </a:ext>
          </a:extLst>
        </xdr:cNvPr>
        <xdr:cNvSpPr/>
      </xdr:nvSpPr>
      <xdr:spPr>
        <a:xfrm>
          <a:off x="14325600" y="988132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9633</xdr:rowOff>
    </xdr:from>
    <xdr:ext cx="405111" cy="259045"/>
    <xdr:sp macro="" textlink="">
      <xdr:nvSpPr>
        <xdr:cNvPr id="446" name="【学校施設】&#10;有形固定資産減価償却率該当値テキスト">
          <a:extLst>
            <a:ext uri="{FF2B5EF4-FFF2-40B4-BE49-F238E27FC236}">
              <a16:creationId xmlns:a16="http://schemas.microsoft.com/office/drawing/2014/main" id="{91C7A747-C1A9-4B4C-9AFD-47EBAB499987}"/>
            </a:ext>
          </a:extLst>
        </xdr:cNvPr>
        <xdr:cNvSpPr txBox="1"/>
      </xdr:nvSpPr>
      <xdr:spPr>
        <a:xfrm>
          <a:off x="14414500" y="973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447" name="楕円 446">
          <a:extLst>
            <a:ext uri="{FF2B5EF4-FFF2-40B4-BE49-F238E27FC236}">
              <a16:creationId xmlns:a16="http://schemas.microsoft.com/office/drawing/2014/main" id="{72EC7F19-527D-49E8-9489-8690D81E8573}"/>
            </a:ext>
          </a:extLst>
        </xdr:cNvPr>
        <xdr:cNvSpPr/>
      </xdr:nvSpPr>
      <xdr:spPr>
        <a:xfrm>
          <a:off x="1357884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59</xdr:row>
      <xdr:rowOff>37556</xdr:rowOff>
    </xdr:to>
    <xdr:cxnSp macro="">
      <xdr:nvCxnSpPr>
        <xdr:cNvPr id="448" name="直線コネクタ 447">
          <a:extLst>
            <a:ext uri="{FF2B5EF4-FFF2-40B4-BE49-F238E27FC236}">
              <a16:creationId xmlns:a16="http://schemas.microsoft.com/office/drawing/2014/main" id="{2D267893-F567-49E6-A25D-52111850021F}"/>
            </a:ext>
          </a:extLst>
        </xdr:cNvPr>
        <xdr:cNvCxnSpPr/>
      </xdr:nvCxnSpPr>
      <xdr:spPr>
        <a:xfrm>
          <a:off x="13629640" y="9837420"/>
          <a:ext cx="746760" cy="9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146776</xdr:rowOff>
    </xdr:from>
    <xdr:to>
      <xdr:col>76</xdr:col>
      <xdr:colOff>165100</xdr:colOff>
      <xdr:row>58</xdr:row>
      <xdr:rowOff>76926</xdr:rowOff>
    </xdr:to>
    <xdr:sp macro="" textlink="">
      <xdr:nvSpPr>
        <xdr:cNvPr id="449" name="楕円 448">
          <a:extLst>
            <a:ext uri="{FF2B5EF4-FFF2-40B4-BE49-F238E27FC236}">
              <a16:creationId xmlns:a16="http://schemas.microsoft.com/office/drawing/2014/main" id="{A4EF68FE-4AB0-43BA-85DE-065EBBAE6FA4}"/>
            </a:ext>
          </a:extLst>
        </xdr:cNvPr>
        <xdr:cNvSpPr/>
      </xdr:nvSpPr>
      <xdr:spPr>
        <a:xfrm>
          <a:off x="12804140" y="9702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26126</xdr:rowOff>
    </xdr:from>
    <xdr:to>
      <xdr:col>81</xdr:col>
      <xdr:colOff>50800</xdr:colOff>
      <xdr:row>58</xdr:row>
      <xdr:rowOff>114300</xdr:rowOff>
    </xdr:to>
    <xdr:cxnSp macro="">
      <xdr:nvCxnSpPr>
        <xdr:cNvPr id="450" name="直線コネクタ 449">
          <a:extLst>
            <a:ext uri="{FF2B5EF4-FFF2-40B4-BE49-F238E27FC236}">
              <a16:creationId xmlns:a16="http://schemas.microsoft.com/office/drawing/2014/main" id="{F9E7A6A8-BBE3-4A16-B24E-39EEFA7CC4F1}"/>
            </a:ext>
          </a:extLst>
        </xdr:cNvPr>
        <xdr:cNvCxnSpPr/>
      </xdr:nvCxnSpPr>
      <xdr:spPr>
        <a:xfrm>
          <a:off x="12854940" y="9749246"/>
          <a:ext cx="7747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74930</xdr:rowOff>
    </xdr:from>
    <xdr:to>
      <xdr:col>72</xdr:col>
      <xdr:colOff>38100</xdr:colOff>
      <xdr:row>58</xdr:row>
      <xdr:rowOff>5080</xdr:rowOff>
    </xdr:to>
    <xdr:sp macro="" textlink="">
      <xdr:nvSpPr>
        <xdr:cNvPr id="451" name="楕円 450">
          <a:extLst>
            <a:ext uri="{FF2B5EF4-FFF2-40B4-BE49-F238E27FC236}">
              <a16:creationId xmlns:a16="http://schemas.microsoft.com/office/drawing/2014/main" id="{9743C57B-4B1A-42B8-8EA9-499DD8E2477E}"/>
            </a:ext>
          </a:extLst>
        </xdr:cNvPr>
        <xdr:cNvSpPr/>
      </xdr:nvSpPr>
      <xdr:spPr>
        <a:xfrm>
          <a:off x="12029440" y="9630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125730</xdr:rowOff>
    </xdr:from>
    <xdr:to>
      <xdr:col>76</xdr:col>
      <xdr:colOff>114300</xdr:colOff>
      <xdr:row>58</xdr:row>
      <xdr:rowOff>26126</xdr:rowOff>
    </xdr:to>
    <xdr:cxnSp macro="">
      <xdr:nvCxnSpPr>
        <xdr:cNvPr id="452" name="直線コネクタ 451">
          <a:extLst>
            <a:ext uri="{FF2B5EF4-FFF2-40B4-BE49-F238E27FC236}">
              <a16:creationId xmlns:a16="http://schemas.microsoft.com/office/drawing/2014/main" id="{6A47CDA7-DD20-4E1B-8077-039CC84A7EFC}"/>
            </a:ext>
          </a:extLst>
        </xdr:cNvPr>
        <xdr:cNvCxnSpPr/>
      </xdr:nvCxnSpPr>
      <xdr:spPr>
        <a:xfrm>
          <a:off x="12072620" y="9681210"/>
          <a:ext cx="78232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154940</xdr:rowOff>
    </xdr:from>
    <xdr:to>
      <xdr:col>67</xdr:col>
      <xdr:colOff>101600</xdr:colOff>
      <xdr:row>57</xdr:row>
      <xdr:rowOff>85090</xdr:rowOff>
    </xdr:to>
    <xdr:sp macro="" textlink="">
      <xdr:nvSpPr>
        <xdr:cNvPr id="453" name="楕円 452">
          <a:extLst>
            <a:ext uri="{FF2B5EF4-FFF2-40B4-BE49-F238E27FC236}">
              <a16:creationId xmlns:a16="http://schemas.microsoft.com/office/drawing/2014/main" id="{0652380E-FB90-49A1-A68B-270426A66385}"/>
            </a:ext>
          </a:extLst>
        </xdr:cNvPr>
        <xdr:cNvSpPr/>
      </xdr:nvSpPr>
      <xdr:spPr>
        <a:xfrm>
          <a:off x="11231880" y="9542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34290</xdr:rowOff>
    </xdr:from>
    <xdr:to>
      <xdr:col>71</xdr:col>
      <xdr:colOff>177800</xdr:colOff>
      <xdr:row>57</xdr:row>
      <xdr:rowOff>125730</xdr:rowOff>
    </xdr:to>
    <xdr:cxnSp macro="">
      <xdr:nvCxnSpPr>
        <xdr:cNvPr id="454" name="直線コネクタ 453">
          <a:extLst>
            <a:ext uri="{FF2B5EF4-FFF2-40B4-BE49-F238E27FC236}">
              <a16:creationId xmlns:a16="http://schemas.microsoft.com/office/drawing/2014/main" id="{2054691E-BBD3-4800-AD40-6110F1BA24E9}"/>
            </a:ext>
          </a:extLst>
        </xdr:cNvPr>
        <xdr:cNvCxnSpPr/>
      </xdr:nvCxnSpPr>
      <xdr:spPr>
        <a:xfrm>
          <a:off x="11282680" y="9589770"/>
          <a:ext cx="78994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455" name="n_1aveValue【学校施設】&#10;有形固定資産減価償却率">
          <a:extLst>
            <a:ext uri="{FF2B5EF4-FFF2-40B4-BE49-F238E27FC236}">
              <a16:creationId xmlns:a16="http://schemas.microsoft.com/office/drawing/2014/main" id="{02508B6B-7C07-4B52-99D1-169C46176A3F}"/>
            </a:ext>
          </a:extLst>
        </xdr:cNvPr>
        <xdr:cNvSpPr txBox="1"/>
      </xdr:nvSpPr>
      <xdr:spPr>
        <a:xfrm>
          <a:off x="134372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456" name="n_2aveValue【学校施設】&#10;有形固定資産減価償却率">
          <a:extLst>
            <a:ext uri="{FF2B5EF4-FFF2-40B4-BE49-F238E27FC236}">
              <a16:creationId xmlns:a16="http://schemas.microsoft.com/office/drawing/2014/main" id="{CEA3A997-F160-44DA-A3B2-2B08AB70CEDB}"/>
            </a:ext>
          </a:extLst>
        </xdr:cNvPr>
        <xdr:cNvSpPr txBox="1"/>
      </xdr:nvSpPr>
      <xdr:spPr>
        <a:xfrm>
          <a:off x="126752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457" name="n_3aveValue【学校施設】&#10;有形固定資産減価償却率">
          <a:extLst>
            <a:ext uri="{FF2B5EF4-FFF2-40B4-BE49-F238E27FC236}">
              <a16:creationId xmlns:a16="http://schemas.microsoft.com/office/drawing/2014/main" id="{6D066D9C-0E8F-4569-80CD-175B8761AE85}"/>
            </a:ext>
          </a:extLst>
        </xdr:cNvPr>
        <xdr:cNvSpPr txBox="1"/>
      </xdr:nvSpPr>
      <xdr:spPr>
        <a:xfrm>
          <a:off x="119005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458" name="n_4aveValue【学校施設】&#10;有形固定資産減価償却率">
          <a:extLst>
            <a:ext uri="{FF2B5EF4-FFF2-40B4-BE49-F238E27FC236}">
              <a16:creationId xmlns:a16="http://schemas.microsoft.com/office/drawing/2014/main" id="{3650AA90-952A-4D7E-8D34-6122D29D3BA6}"/>
            </a:ext>
          </a:extLst>
        </xdr:cNvPr>
        <xdr:cNvSpPr txBox="1"/>
      </xdr:nvSpPr>
      <xdr:spPr>
        <a:xfrm>
          <a:off x="11102984"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459" name="n_1mainValue【学校施設】&#10;有形固定資産減価償却率">
          <a:extLst>
            <a:ext uri="{FF2B5EF4-FFF2-40B4-BE49-F238E27FC236}">
              <a16:creationId xmlns:a16="http://schemas.microsoft.com/office/drawing/2014/main" id="{4AD5884A-0ADC-434B-8BA2-8DA0AFA78B95}"/>
            </a:ext>
          </a:extLst>
        </xdr:cNvPr>
        <xdr:cNvSpPr txBox="1"/>
      </xdr:nvSpPr>
      <xdr:spPr>
        <a:xfrm>
          <a:off x="134372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93453</xdr:rowOff>
    </xdr:from>
    <xdr:ext cx="405111" cy="259045"/>
    <xdr:sp macro="" textlink="">
      <xdr:nvSpPr>
        <xdr:cNvPr id="460" name="n_2mainValue【学校施設】&#10;有形固定資産減価償却率">
          <a:extLst>
            <a:ext uri="{FF2B5EF4-FFF2-40B4-BE49-F238E27FC236}">
              <a16:creationId xmlns:a16="http://schemas.microsoft.com/office/drawing/2014/main" id="{D5CE0955-D272-4D64-8457-63DF0C7524C9}"/>
            </a:ext>
          </a:extLst>
        </xdr:cNvPr>
        <xdr:cNvSpPr txBox="1"/>
      </xdr:nvSpPr>
      <xdr:spPr>
        <a:xfrm>
          <a:off x="12675244" y="948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21607</xdr:rowOff>
    </xdr:from>
    <xdr:ext cx="405111" cy="259045"/>
    <xdr:sp macro="" textlink="">
      <xdr:nvSpPr>
        <xdr:cNvPr id="461" name="n_3mainValue【学校施設】&#10;有形固定資産減価償却率">
          <a:extLst>
            <a:ext uri="{FF2B5EF4-FFF2-40B4-BE49-F238E27FC236}">
              <a16:creationId xmlns:a16="http://schemas.microsoft.com/office/drawing/2014/main" id="{07514119-20A9-4155-A236-E3A942942B55}"/>
            </a:ext>
          </a:extLst>
        </xdr:cNvPr>
        <xdr:cNvSpPr txBox="1"/>
      </xdr:nvSpPr>
      <xdr:spPr>
        <a:xfrm>
          <a:off x="119005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101617</xdr:rowOff>
    </xdr:from>
    <xdr:ext cx="405111" cy="259045"/>
    <xdr:sp macro="" textlink="">
      <xdr:nvSpPr>
        <xdr:cNvPr id="462" name="n_4mainValue【学校施設】&#10;有形固定資産減価償却率">
          <a:extLst>
            <a:ext uri="{FF2B5EF4-FFF2-40B4-BE49-F238E27FC236}">
              <a16:creationId xmlns:a16="http://schemas.microsoft.com/office/drawing/2014/main" id="{BE834BC0-9C9B-47BD-9A42-4CDECC842BEB}"/>
            </a:ext>
          </a:extLst>
        </xdr:cNvPr>
        <xdr:cNvSpPr txBox="1"/>
      </xdr:nvSpPr>
      <xdr:spPr>
        <a:xfrm>
          <a:off x="11102984"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7F60CD0F-0831-466F-A52D-5AD4C4B1490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673E3587-C3C2-46B5-B39E-D89D16D2C77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A12AB8B9-7A30-48C4-B449-EE418637508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1FE80DAE-046D-4129-830E-5F516A5FB8D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714BD313-AE2A-458F-B0E3-BF31098D70F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2613352F-0B1A-4663-AEA4-4F4791458C9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1D980970-F49D-4B33-BB5A-005B23E7DF5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4B05555C-0620-48A7-BE8D-1CA7CD33412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6C95A315-6A88-47CA-8493-33AE5C14661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92D5183C-777C-479B-9804-21FC8E51BB1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3" name="テキスト ボックス 472">
          <a:extLst>
            <a:ext uri="{FF2B5EF4-FFF2-40B4-BE49-F238E27FC236}">
              <a16:creationId xmlns:a16="http://schemas.microsoft.com/office/drawing/2014/main" id="{DA7F434D-635F-4F64-8B95-8B04E9056FD7}"/>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74" name="直線コネクタ 473">
          <a:extLst>
            <a:ext uri="{FF2B5EF4-FFF2-40B4-BE49-F238E27FC236}">
              <a16:creationId xmlns:a16="http://schemas.microsoft.com/office/drawing/2014/main" id="{94406671-7490-435F-B262-1A9E0ACE7F6D}"/>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75" name="テキスト ボックス 474">
          <a:extLst>
            <a:ext uri="{FF2B5EF4-FFF2-40B4-BE49-F238E27FC236}">
              <a16:creationId xmlns:a16="http://schemas.microsoft.com/office/drawing/2014/main" id="{137731C1-59FF-47FA-8D2D-B1780EC67DE1}"/>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6" name="直線コネクタ 475">
          <a:extLst>
            <a:ext uri="{FF2B5EF4-FFF2-40B4-BE49-F238E27FC236}">
              <a16:creationId xmlns:a16="http://schemas.microsoft.com/office/drawing/2014/main" id="{740FB52B-1600-472D-AE20-3E2CD831946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7" name="テキスト ボックス 476">
          <a:extLst>
            <a:ext uri="{FF2B5EF4-FFF2-40B4-BE49-F238E27FC236}">
              <a16:creationId xmlns:a16="http://schemas.microsoft.com/office/drawing/2014/main" id="{B5A13CA8-4A27-4E02-BAB6-D6D4B95A3852}"/>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78" name="直線コネクタ 477">
          <a:extLst>
            <a:ext uri="{FF2B5EF4-FFF2-40B4-BE49-F238E27FC236}">
              <a16:creationId xmlns:a16="http://schemas.microsoft.com/office/drawing/2014/main" id="{A299C229-8E13-4D2D-99AC-11B99BC6382C}"/>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79" name="テキスト ボックス 478">
          <a:extLst>
            <a:ext uri="{FF2B5EF4-FFF2-40B4-BE49-F238E27FC236}">
              <a16:creationId xmlns:a16="http://schemas.microsoft.com/office/drawing/2014/main" id="{BAB07393-7C3D-422B-AD17-4C54D5E2CF6A}"/>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a:extLst>
            <a:ext uri="{FF2B5EF4-FFF2-40B4-BE49-F238E27FC236}">
              <a16:creationId xmlns:a16="http://schemas.microsoft.com/office/drawing/2014/main" id="{C929D044-2FDE-4759-BF00-35DFBF30D1A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id="{9535B509-AA15-4754-AD85-66DEBB2E168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学校施設】&#10;一人当たり面積グラフ枠">
          <a:extLst>
            <a:ext uri="{FF2B5EF4-FFF2-40B4-BE49-F238E27FC236}">
              <a16:creationId xmlns:a16="http://schemas.microsoft.com/office/drawing/2014/main" id="{166F9026-18F1-4A3F-952C-45990706D32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483" name="直線コネクタ 482">
          <a:extLst>
            <a:ext uri="{FF2B5EF4-FFF2-40B4-BE49-F238E27FC236}">
              <a16:creationId xmlns:a16="http://schemas.microsoft.com/office/drawing/2014/main" id="{F8E33C70-4FD9-42E6-99EC-64E5F69A523A}"/>
            </a:ext>
          </a:extLst>
        </xdr:cNvPr>
        <xdr:cNvCxnSpPr/>
      </xdr:nvCxnSpPr>
      <xdr:spPr>
        <a:xfrm flipV="1">
          <a:off x="19509104" y="9369933"/>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484" name="【学校施設】&#10;一人当たり面積最小値テキスト">
          <a:extLst>
            <a:ext uri="{FF2B5EF4-FFF2-40B4-BE49-F238E27FC236}">
              <a16:creationId xmlns:a16="http://schemas.microsoft.com/office/drawing/2014/main" id="{76DF6100-91D0-45B0-A39F-D619ADDBC76C}"/>
            </a:ext>
          </a:extLst>
        </xdr:cNvPr>
        <xdr:cNvSpPr txBox="1"/>
      </xdr:nvSpPr>
      <xdr:spPr>
        <a:xfrm>
          <a:off x="19547840" y="105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485" name="直線コネクタ 484">
          <a:extLst>
            <a:ext uri="{FF2B5EF4-FFF2-40B4-BE49-F238E27FC236}">
              <a16:creationId xmlns:a16="http://schemas.microsoft.com/office/drawing/2014/main" id="{B19F32A2-5DC9-4930-9E1A-5AB2C80D7CDB}"/>
            </a:ext>
          </a:extLst>
        </xdr:cNvPr>
        <xdr:cNvCxnSpPr/>
      </xdr:nvCxnSpPr>
      <xdr:spPr>
        <a:xfrm>
          <a:off x="19443700" y="1051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486" name="【学校施設】&#10;一人当たり面積最大値テキスト">
          <a:extLst>
            <a:ext uri="{FF2B5EF4-FFF2-40B4-BE49-F238E27FC236}">
              <a16:creationId xmlns:a16="http://schemas.microsoft.com/office/drawing/2014/main" id="{A8FED285-01A7-418C-ACA0-877AF27E356B}"/>
            </a:ext>
          </a:extLst>
        </xdr:cNvPr>
        <xdr:cNvSpPr txBox="1"/>
      </xdr:nvSpPr>
      <xdr:spPr>
        <a:xfrm>
          <a:off x="19547840" y="91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487" name="直線コネクタ 486">
          <a:extLst>
            <a:ext uri="{FF2B5EF4-FFF2-40B4-BE49-F238E27FC236}">
              <a16:creationId xmlns:a16="http://schemas.microsoft.com/office/drawing/2014/main" id="{EE4E282B-A582-455B-98C5-3EBA6E9E1589}"/>
            </a:ext>
          </a:extLst>
        </xdr:cNvPr>
        <xdr:cNvCxnSpPr/>
      </xdr:nvCxnSpPr>
      <xdr:spPr>
        <a:xfrm>
          <a:off x="19443700" y="9369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488" name="【学校施設】&#10;一人当たり面積平均値テキスト">
          <a:extLst>
            <a:ext uri="{FF2B5EF4-FFF2-40B4-BE49-F238E27FC236}">
              <a16:creationId xmlns:a16="http://schemas.microsoft.com/office/drawing/2014/main" id="{3527E757-D48B-42CA-9B93-35909B24AC3A}"/>
            </a:ext>
          </a:extLst>
        </xdr:cNvPr>
        <xdr:cNvSpPr txBox="1"/>
      </xdr:nvSpPr>
      <xdr:spPr>
        <a:xfrm>
          <a:off x="19547840" y="10115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489" name="フローチャート: 判断 488">
          <a:extLst>
            <a:ext uri="{FF2B5EF4-FFF2-40B4-BE49-F238E27FC236}">
              <a16:creationId xmlns:a16="http://schemas.microsoft.com/office/drawing/2014/main" id="{77E06416-72DD-4595-BEC8-B3850D3A3E96}"/>
            </a:ext>
          </a:extLst>
        </xdr:cNvPr>
        <xdr:cNvSpPr/>
      </xdr:nvSpPr>
      <xdr:spPr>
        <a:xfrm>
          <a:off x="19458940" y="10137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490" name="フローチャート: 判断 489">
          <a:extLst>
            <a:ext uri="{FF2B5EF4-FFF2-40B4-BE49-F238E27FC236}">
              <a16:creationId xmlns:a16="http://schemas.microsoft.com/office/drawing/2014/main" id="{50AF465F-6A25-45FD-8EF4-03226E5CFB74}"/>
            </a:ext>
          </a:extLst>
        </xdr:cNvPr>
        <xdr:cNvSpPr/>
      </xdr:nvSpPr>
      <xdr:spPr>
        <a:xfrm>
          <a:off x="18735040" y="101699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491" name="フローチャート: 判断 490">
          <a:extLst>
            <a:ext uri="{FF2B5EF4-FFF2-40B4-BE49-F238E27FC236}">
              <a16:creationId xmlns:a16="http://schemas.microsoft.com/office/drawing/2014/main" id="{436818A6-BF98-410D-BAC6-AA0A21DA8E4F}"/>
            </a:ext>
          </a:extLst>
        </xdr:cNvPr>
        <xdr:cNvSpPr/>
      </xdr:nvSpPr>
      <xdr:spPr>
        <a:xfrm>
          <a:off x="17937480" y="10171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492" name="フローチャート: 判断 491">
          <a:extLst>
            <a:ext uri="{FF2B5EF4-FFF2-40B4-BE49-F238E27FC236}">
              <a16:creationId xmlns:a16="http://schemas.microsoft.com/office/drawing/2014/main" id="{06FEFEB8-5E49-4C73-89B0-F95E029C0FDE}"/>
            </a:ext>
          </a:extLst>
        </xdr:cNvPr>
        <xdr:cNvSpPr/>
      </xdr:nvSpPr>
      <xdr:spPr>
        <a:xfrm>
          <a:off x="17162780" y="10193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493" name="フローチャート: 判断 492">
          <a:extLst>
            <a:ext uri="{FF2B5EF4-FFF2-40B4-BE49-F238E27FC236}">
              <a16:creationId xmlns:a16="http://schemas.microsoft.com/office/drawing/2014/main" id="{1B4B0314-24FB-4E15-A554-61D490868E3B}"/>
            </a:ext>
          </a:extLst>
        </xdr:cNvPr>
        <xdr:cNvSpPr/>
      </xdr:nvSpPr>
      <xdr:spPr>
        <a:xfrm>
          <a:off x="16388080" y="10181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EB69EBD5-C43E-4CEA-A1D9-3EF5CBAAEAF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3952B838-487B-4E9E-B4F4-EAAC09463E0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24F8DED0-8DF7-40A4-98BA-C0FFCB08600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F450D32D-B7B5-4D2F-9C90-E862786BA99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48C1BA6F-C163-405F-9E46-103FEF05EEF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167513</xdr:rowOff>
    </xdr:from>
    <xdr:to>
      <xdr:col>116</xdr:col>
      <xdr:colOff>114300</xdr:colOff>
      <xdr:row>60</xdr:row>
      <xdr:rowOff>97663</xdr:rowOff>
    </xdr:to>
    <xdr:sp macro="" textlink="">
      <xdr:nvSpPr>
        <xdr:cNvPr id="499" name="楕円 498">
          <a:extLst>
            <a:ext uri="{FF2B5EF4-FFF2-40B4-BE49-F238E27FC236}">
              <a16:creationId xmlns:a16="http://schemas.microsoft.com/office/drawing/2014/main" id="{6887C5AB-F9C0-480A-8916-81EBDD400921}"/>
            </a:ext>
          </a:extLst>
        </xdr:cNvPr>
        <xdr:cNvSpPr/>
      </xdr:nvSpPr>
      <xdr:spPr>
        <a:xfrm>
          <a:off x="19458940" y="100582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18940</xdr:rowOff>
    </xdr:from>
    <xdr:ext cx="469744" cy="259045"/>
    <xdr:sp macro="" textlink="">
      <xdr:nvSpPr>
        <xdr:cNvPr id="500" name="【学校施設】&#10;一人当たり面積該当値テキスト">
          <a:extLst>
            <a:ext uri="{FF2B5EF4-FFF2-40B4-BE49-F238E27FC236}">
              <a16:creationId xmlns:a16="http://schemas.microsoft.com/office/drawing/2014/main" id="{3306F291-58A2-4CFE-A186-F18A7E1F65F4}"/>
            </a:ext>
          </a:extLst>
        </xdr:cNvPr>
        <xdr:cNvSpPr txBox="1"/>
      </xdr:nvSpPr>
      <xdr:spPr>
        <a:xfrm>
          <a:off x="19547840" y="990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9207</xdr:rowOff>
    </xdr:from>
    <xdr:to>
      <xdr:col>112</xdr:col>
      <xdr:colOff>38100</xdr:colOff>
      <xdr:row>60</xdr:row>
      <xdr:rowOff>110807</xdr:rowOff>
    </xdr:to>
    <xdr:sp macro="" textlink="">
      <xdr:nvSpPr>
        <xdr:cNvPr id="501" name="楕円 500">
          <a:extLst>
            <a:ext uri="{FF2B5EF4-FFF2-40B4-BE49-F238E27FC236}">
              <a16:creationId xmlns:a16="http://schemas.microsoft.com/office/drawing/2014/main" id="{E2A716E7-4A76-49D1-83F9-CA398ECA4741}"/>
            </a:ext>
          </a:extLst>
        </xdr:cNvPr>
        <xdr:cNvSpPr/>
      </xdr:nvSpPr>
      <xdr:spPr>
        <a:xfrm>
          <a:off x="18735040" y="100676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46863</xdr:rowOff>
    </xdr:from>
    <xdr:to>
      <xdr:col>116</xdr:col>
      <xdr:colOff>63500</xdr:colOff>
      <xdr:row>60</xdr:row>
      <xdr:rowOff>60007</xdr:rowOff>
    </xdr:to>
    <xdr:cxnSp macro="">
      <xdr:nvCxnSpPr>
        <xdr:cNvPr id="502" name="直線コネクタ 501">
          <a:extLst>
            <a:ext uri="{FF2B5EF4-FFF2-40B4-BE49-F238E27FC236}">
              <a16:creationId xmlns:a16="http://schemas.microsoft.com/office/drawing/2014/main" id="{E08044EE-257C-4508-926A-8F7A06FC3C24}"/>
            </a:ext>
          </a:extLst>
        </xdr:cNvPr>
        <xdr:cNvCxnSpPr/>
      </xdr:nvCxnSpPr>
      <xdr:spPr>
        <a:xfrm flipV="1">
          <a:off x="18778220" y="10105263"/>
          <a:ext cx="73152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24638</xdr:rowOff>
    </xdr:from>
    <xdr:to>
      <xdr:col>107</xdr:col>
      <xdr:colOff>101600</xdr:colOff>
      <xdr:row>60</xdr:row>
      <xdr:rowOff>126238</xdr:rowOff>
    </xdr:to>
    <xdr:sp macro="" textlink="">
      <xdr:nvSpPr>
        <xdr:cNvPr id="503" name="楕円 502">
          <a:extLst>
            <a:ext uri="{FF2B5EF4-FFF2-40B4-BE49-F238E27FC236}">
              <a16:creationId xmlns:a16="http://schemas.microsoft.com/office/drawing/2014/main" id="{95B9E08A-0A39-4136-9337-85D983A45A6B}"/>
            </a:ext>
          </a:extLst>
        </xdr:cNvPr>
        <xdr:cNvSpPr/>
      </xdr:nvSpPr>
      <xdr:spPr>
        <a:xfrm>
          <a:off x="1793748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60007</xdr:rowOff>
    </xdr:from>
    <xdr:to>
      <xdr:col>111</xdr:col>
      <xdr:colOff>177800</xdr:colOff>
      <xdr:row>60</xdr:row>
      <xdr:rowOff>75438</xdr:rowOff>
    </xdr:to>
    <xdr:cxnSp macro="">
      <xdr:nvCxnSpPr>
        <xdr:cNvPr id="504" name="直線コネクタ 503">
          <a:extLst>
            <a:ext uri="{FF2B5EF4-FFF2-40B4-BE49-F238E27FC236}">
              <a16:creationId xmlns:a16="http://schemas.microsoft.com/office/drawing/2014/main" id="{A82DA8EB-8D63-4E76-86CB-D566CDB74A3A}"/>
            </a:ext>
          </a:extLst>
        </xdr:cNvPr>
        <xdr:cNvCxnSpPr/>
      </xdr:nvCxnSpPr>
      <xdr:spPr>
        <a:xfrm flipV="1">
          <a:off x="17988280" y="10118407"/>
          <a:ext cx="78994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40640</xdr:rowOff>
    </xdr:from>
    <xdr:to>
      <xdr:col>102</xdr:col>
      <xdr:colOff>165100</xdr:colOff>
      <xdr:row>60</xdr:row>
      <xdr:rowOff>142240</xdr:rowOff>
    </xdr:to>
    <xdr:sp macro="" textlink="">
      <xdr:nvSpPr>
        <xdr:cNvPr id="505" name="楕円 504">
          <a:extLst>
            <a:ext uri="{FF2B5EF4-FFF2-40B4-BE49-F238E27FC236}">
              <a16:creationId xmlns:a16="http://schemas.microsoft.com/office/drawing/2014/main" id="{FC06D401-790A-4298-B096-B95C41DD5A26}"/>
            </a:ext>
          </a:extLst>
        </xdr:cNvPr>
        <xdr:cNvSpPr/>
      </xdr:nvSpPr>
      <xdr:spPr>
        <a:xfrm>
          <a:off x="1716278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75438</xdr:rowOff>
    </xdr:from>
    <xdr:to>
      <xdr:col>107</xdr:col>
      <xdr:colOff>50800</xdr:colOff>
      <xdr:row>60</xdr:row>
      <xdr:rowOff>91440</xdr:rowOff>
    </xdr:to>
    <xdr:cxnSp macro="">
      <xdr:nvCxnSpPr>
        <xdr:cNvPr id="506" name="直線コネクタ 505">
          <a:extLst>
            <a:ext uri="{FF2B5EF4-FFF2-40B4-BE49-F238E27FC236}">
              <a16:creationId xmlns:a16="http://schemas.microsoft.com/office/drawing/2014/main" id="{458EBF57-D562-427A-8BB8-58B71D187FCD}"/>
            </a:ext>
          </a:extLst>
        </xdr:cNvPr>
        <xdr:cNvCxnSpPr/>
      </xdr:nvCxnSpPr>
      <xdr:spPr>
        <a:xfrm flipV="1">
          <a:off x="17213580" y="10133838"/>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56642</xdr:rowOff>
    </xdr:from>
    <xdr:to>
      <xdr:col>98</xdr:col>
      <xdr:colOff>38100</xdr:colOff>
      <xdr:row>60</xdr:row>
      <xdr:rowOff>158242</xdr:rowOff>
    </xdr:to>
    <xdr:sp macro="" textlink="">
      <xdr:nvSpPr>
        <xdr:cNvPr id="507" name="楕円 506">
          <a:extLst>
            <a:ext uri="{FF2B5EF4-FFF2-40B4-BE49-F238E27FC236}">
              <a16:creationId xmlns:a16="http://schemas.microsoft.com/office/drawing/2014/main" id="{E2E49CF8-F90B-4C4E-B2E1-7805A33242EF}"/>
            </a:ext>
          </a:extLst>
        </xdr:cNvPr>
        <xdr:cNvSpPr/>
      </xdr:nvSpPr>
      <xdr:spPr>
        <a:xfrm>
          <a:off x="16388080" y="101150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91440</xdr:rowOff>
    </xdr:from>
    <xdr:to>
      <xdr:col>102</xdr:col>
      <xdr:colOff>114300</xdr:colOff>
      <xdr:row>60</xdr:row>
      <xdr:rowOff>107442</xdr:rowOff>
    </xdr:to>
    <xdr:cxnSp macro="">
      <xdr:nvCxnSpPr>
        <xdr:cNvPr id="508" name="直線コネクタ 507">
          <a:extLst>
            <a:ext uri="{FF2B5EF4-FFF2-40B4-BE49-F238E27FC236}">
              <a16:creationId xmlns:a16="http://schemas.microsoft.com/office/drawing/2014/main" id="{ADF0A3E2-C00D-477E-9F73-60A7483962D8}"/>
            </a:ext>
          </a:extLst>
        </xdr:cNvPr>
        <xdr:cNvCxnSpPr/>
      </xdr:nvCxnSpPr>
      <xdr:spPr>
        <a:xfrm flipV="1">
          <a:off x="16431260" y="10149840"/>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32783</xdr:rowOff>
    </xdr:from>
    <xdr:ext cx="469744" cy="259045"/>
    <xdr:sp macro="" textlink="">
      <xdr:nvSpPr>
        <xdr:cNvPr id="509" name="n_1aveValue【学校施設】&#10;一人当たり面積">
          <a:extLst>
            <a:ext uri="{FF2B5EF4-FFF2-40B4-BE49-F238E27FC236}">
              <a16:creationId xmlns:a16="http://schemas.microsoft.com/office/drawing/2014/main" id="{DD670978-BB40-4ABB-A2A4-4B21E2C356E7}"/>
            </a:ext>
          </a:extLst>
        </xdr:cNvPr>
        <xdr:cNvSpPr txBox="1"/>
      </xdr:nvSpPr>
      <xdr:spPr>
        <a:xfrm>
          <a:off x="18561127" y="102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510" name="n_2aveValue【学校施設】&#10;一人当たり面積">
          <a:extLst>
            <a:ext uri="{FF2B5EF4-FFF2-40B4-BE49-F238E27FC236}">
              <a16:creationId xmlns:a16="http://schemas.microsoft.com/office/drawing/2014/main" id="{636B1173-A4B8-4558-85C6-2E16892A315B}"/>
            </a:ext>
          </a:extLst>
        </xdr:cNvPr>
        <xdr:cNvSpPr txBox="1"/>
      </xdr:nvSpPr>
      <xdr:spPr>
        <a:xfrm>
          <a:off x="17776267" y="1025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511" name="n_3aveValue【学校施設】&#10;一人当たり面積">
          <a:extLst>
            <a:ext uri="{FF2B5EF4-FFF2-40B4-BE49-F238E27FC236}">
              <a16:creationId xmlns:a16="http://schemas.microsoft.com/office/drawing/2014/main" id="{8EA10223-25A0-40A4-A62F-11FE3786A9FB}"/>
            </a:ext>
          </a:extLst>
        </xdr:cNvPr>
        <xdr:cNvSpPr txBox="1"/>
      </xdr:nvSpPr>
      <xdr:spPr>
        <a:xfrm>
          <a:off x="17001567" y="1028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512" name="n_4aveValue【学校施設】&#10;一人当たり面積">
          <a:extLst>
            <a:ext uri="{FF2B5EF4-FFF2-40B4-BE49-F238E27FC236}">
              <a16:creationId xmlns:a16="http://schemas.microsoft.com/office/drawing/2014/main" id="{8174DEF5-0CAB-4C7A-A0A4-39AE54F02D41}"/>
            </a:ext>
          </a:extLst>
        </xdr:cNvPr>
        <xdr:cNvSpPr txBox="1"/>
      </xdr:nvSpPr>
      <xdr:spPr>
        <a:xfrm>
          <a:off x="16226867" y="1027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127334</xdr:rowOff>
    </xdr:from>
    <xdr:ext cx="469744" cy="259045"/>
    <xdr:sp macro="" textlink="">
      <xdr:nvSpPr>
        <xdr:cNvPr id="513" name="n_1mainValue【学校施設】&#10;一人当たり面積">
          <a:extLst>
            <a:ext uri="{FF2B5EF4-FFF2-40B4-BE49-F238E27FC236}">
              <a16:creationId xmlns:a16="http://schemas.microsoft.com/office/drawing/2014/main" id="{E3BC63E0-7433-41F2-9F9C-27EAD94C73A5}"/>
            </a:ext>
          </a:extLst>
        </xdr:cNvPr>
        <xdr:cNvSpPr txBox="1"/>
      </xdr:nvSpPr>
      <xdr:spPr>
        <a:xfrm>
          <a:off x="18561127" y="985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142765</xdr:rowOff>
    </xdr:from>
    <xdr:ext cx="469744" cy="259045"/>
    <xdr:sp macro="" textlink="">
      <xdr:nvSpPr>
        <xdr:cNvPr id="514" name="n_2mainValue【学校施設】&#10;一人当たり面積">
          <a:extLst>
            <a:ext uri="{FF2B5EF4-FFF2-40B4-BE49-F238E27FC236}">
              <a16:creationId xmlns:a16="http://schemas.microsoft.com/office/drawing/2014/main" id="{57220DAE-B98F-4F66-8F51-525FC6B0B236}"/>
            </a:ext>
          </a:extLst>
        </xdr:cNvPr>
        <xdr:cNvSpPr txBox="1"/>
      </xdr:nvSpPr>
      <xdr:spPr>
        <a:xfrm>
          <a:off x="17776267" y="986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158767</xdr:rowOff>
    </xdr:from>
    <xdr:ext cx="469744" cy="259045"/>
    <xdr:sp macro="" textlink="">
      <xdr:nvSpPr>
        <xdr:cNvPr id="515" name="n_3mainValue【学校施設】&#10;一人当たり面積">
          <a:extLst>
            <a:ext uri="{FF2B5EF4-FFF2-40B4-BE49-F238E27FC236}">
              <a16:creationId xmlns:a16="http://schemas.microsoft.com/office/drawing/2014/main" id="{4534082C-A09E-46D6-911F-1C70732595CB}"/>
            </a:ext>
          </a:extLst>
        </xdr:cNvPr>
        <xdr:cNvSpPr txBox="1"/>
      </xdr:nvSpPr>
      <xdr:spPr>
        <a:xfrm>
          <a:off x="1700156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3319</xdr:rowOff>
    </xdr:from>
    <xdr:ext cx="469744" cy="259045"/>
    <xdr:sp macro="" textlink="">
      <xdr:nvSpPr>
        <xdr:cNvPr id="516" name="n_4mainValue【学校施設】&#10;一人当たり面積">
          <a:extLst>
            <a:ext uri="{FF2B5EF4-FFF2-40B4-BE49-F238E27FC236}">
              <a16:creationId xmlns:a16="http://schemas.microsoft.com/office/drawing/2014/main" id="{32970832-585D-4018-8BAF-6FEE62799686}"/>
            </a:ext>
          </a:extLst>
        </xdr:cNvPr>
        <xdr:cNvSpPr txBox="1"/>
      </xdr:nvSpPr>
      <xdr:spPr>
        <a:xfrm>
          <a:off x="16226867" y="989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7E0C1E86-F050-46CD-89BF-43F70FAF09B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FABE3CD3-241E-41FD-AEAD-9BD184CE410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82A11E34-09AB-4451-B6E4-B5954A168FD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8EA270A3-8D46-4D5D-A366-27D44AF10D0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85B19A08-9E4B-47EE-8768-0ABE5973307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55381F54-2323-4FB5-B805-888C8455EA1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264B5926-B7EA-480D-8D02-8E0111AEE1C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783A8D06-95CD-4369-91F4-080AAB2B164A}"/>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a:extLst>
            <a:ext uri="{FF2B5EF4-FFF2-40B4-BE49-F238E27FC236}">
              <a16:creationId xmlns:a16="http://schemas.microsoft.com/office/drawing/2014/main" id="{E67AAFEF-397F-4CD9-8AF9-311A5CCF850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a:extLst>
            <a:ext uri="{FF2B5EF4-FFF2-40B4-BE49-F238E27FC236}">
              <a16:creationId xmlns:a16="http://schemas.microsoft.com/office/drawing/2014/main" id="{CF483D77-33EC-401F-9D05-DE44CC198DE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a:extLst>
            <a:ext uri="{FF2B5EF4-FFF2-40B4-BE49-F238E27FC236}">
              <a16:creationId xmlns:a16="http://schemas.microsoft.com/office/drawing/2014/main" id="{5B6A157E-B1A8-43DD-BBAA-31F2DD3E4E1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a:extLst>
            <a:ext uri="{FF2B5EF4-FFF2-40B4-BE49-F238E27FC236}">
              <a16:creationId xmlns:a16="http://schemas.microsoft.com/office/drawing/2014/main" id="{FE90EB25-9988-4D5D-B802-350186FCC5D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a:extLst>
            <a:ext uri="{FF2B5EF4-FFF2-40B4-BE49-F238E27FC236}">
              <a16:creationId xmlns:a16="http://schemas.microsoft.com/office/drawing/2014/main" id="{B0ADDE0A-1E9B-4FEC-9265-3FDADE9A51E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a:extLst>
            <a:ext uri="{FF2B5EF4-FFF2-40B4-BE49-F238E27FC236}">
              <a16:creationId xmlns:a16="http://schemas.microsoft.com/office/drawing/2014/main" id="{35A03652-61F7-4FEE-9AEF-026F72260BC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a:extLst>
            <a:ext uri="{FF2B5EF4-FFF2-40B4-BE49-F238E27FC236}">
              <a16:creationId xmlns:a16="http://schemas.microsoft.com/office/drawing/2014/main" id="{4F9AF3AB-125D-40F9-93A9-4D976343E23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a:extLst>
            <a:ext uri="{FF2B5EF4-FFF2-40B4-BE49-F238E27FC236}">
              <a16:creationId xmlns:a16="http://schemas.microsoft.com/office/drawing/2014/main" id="{92D89703-C735-4FF9-8607-6CF201E6A52A}"/>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a:extLst>
            <a:ext uri="{FF2B5EF4-FFF2-40B4-BE49-F238E27FC236}">
              <a16:creationId xmlns:a16="http://schemas.microsoft.com/office/drawing/2014/main" id="{C91277FD-CD64-4AB8-B2D4-5D94FF7EF19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a:extLst>
            <a:ext uri="{FF2B5EF4-FFF2-40B4-BE49-F238E27FC236}">
              <a16:creationId xmlns:a16="http://schemas.microsoft.com/office/drawing/2014/main" id="{3D3F9B73-6515-4463-9F4F-91BA8782347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a:extLst>
            <a:ext uri="{FF2B5EF4-FFF2-40B4-BE49-F238E27FC236}">
              <a16:creationId xmlns:a16="http://schemas.microsoft.com/office/drawing/2014/main" id="{DE4F5021-7C3D-4B73-8E44-EF0E67CEDEB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a:extLst>
            <a:ext uri="{FF2B5EF4-FFF2-40B4-BE49-F238E27FC236}">
              <a16:creationId xmlns:a16="http://schemas.microsoft.com/office/drawing/2014/main" id="{10C64BE6-564B-483F-9F6E-255EC102549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a:extLst>
            <a:ext uri="{FF2B5EF4-FFF2-40B4-BE49-F238E27FC236}">
              <a16:creationId xmlns:a16="http://schemas.microsoft.com/office/drawing/2014/main" id="{ADF5EABC-68AB-49AA-A947-C5A563F57A6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a:extLst>
            <a:ext uri="{FF2B5EF4-FFF2-40B4-BE49-F238E27FC236}">
              <a16:creationId xmlns:a16="http://schemas.microsoft.com/office/drawing/2014/main" id="{C784FCA1-63C4-4ED2-A22E-8A8653DD5BF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a:extLst>
            <a:ext uri="{FF2B5EF4-FFF2-40B4-BE49-F238E27FC236}">
              <a16:creationId xmlns:a16="http://schemas.microsoft.com/office/drawing/2014/main" id="{84189221-8C55-44A6-A26F-3998EE491BE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a:extLst>
            <a:ext uri="{FF2B5EF4-FFF2-40B4-BE49-F238E27FC236}">
              <a16:creationId xmlns:a16="http://schemas.microsoft.com/office/drawing/2014/main" id="{3EBAD22F-58FB-4D3F-BA68-A5446663939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a:extLst>
            <a:ext uri="{FF2B5EF4-FFF2-40B4-BE49-F238E27FC236}">
              <a16:creationId xmlns:a16="http://schemas.microsoft.com/office/drawing/2014/main" id="{FFA27A4F-BEBB-4817-9C4B-34565646975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a:extLst>
            <a:ext uri="{FF2B5EF4-FFF2-40B4-BE49-F238E27FC236}">
              <a16:creationId xmlns:a16="http://schemas.microsoft.com/office/drawing/2014/main" id="{1C0462A2-FC1A-45A7-8A0E-C8CC57DA1DF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3" name="テキスト ボックス 542">
          <a:extLst>
            <a:ext uri="{FF2B5EF4-FFF2-40B4-BE49-F238E27FC236}">
              <a16:creationId xmlns:a16="http://schemas.microsoft.com/office/drawing/2014/main" id="{B7F2C364-7C7A-44D3-AB03-9433320B21C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4" name="直線コネクタ 543">
          <a:extLst>
            <a:ext uri="{FF2B5EF4-FFF2-40B4-BE49-F238E27FC236}">
              <a16:creationId xmlns:a16="http://schemas.microsoft.com/office/drawing/2014/main" id="{64698B64-59FC-4F71-9FEF-0ECEBD5C772C}"/>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45" name="テキスト ボックス 544">
          <a:extLst>
            <a:ext uri="{FF2B5EF4-FFF2-40B4-BE49-F238E27FC236}">
              <a16:creationId xmlns:a16="http://schemas.microsoft.com/office/drawing/2014/main" id="{E5DF9DAC-DCAF-4876-BF05-3FCF557D890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6" name="直線コネクタ 545">
          <a:extLst>
            <a:ext uri="{FF2B5EF4-FFF2-40B4-BE49-F238E27FC236}">
              <a16:creationId xmlns:a16="http://schemas.microsoft.com/office/drawing/2014/main" id="{9CE00B7E-D54E-42D6-83CD-09E256158076}"/>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7" name="テキスト ボックス 546">
          <a:extLst>
            <a:ext uri="{FF2B5EF4-FFF2-40B4-BE49-F238E27FC236}">
              <a16:creationId xmlns:a16="http://schemas.microsoft.com/office/drawing/2014/main" id="{089F3EA9-AEB0-4E4F-811A-B61A4A381512}"/>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8" name="直線コネクタ 547">
          <a:extLst>
            <a:ext uri="{FF2B5EF4-FFF2-40B4-BE49-F238E27FC236}">
              <a16:creationId xmlns:a16="http://schemas.microsoft.com/office/drawing/2014/main" id="{717A9AB2-D0B9-4BEA-AADE-CDB6E09A7393}"/>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49" name="テキスト ボックス 548">
          <a:extLst>
            <a:ext uri="{FF2B5EF4-FFF2-40B4-BE49-F238E27FC236}">
              <a16:creationId xmlns:a16="http://schemas.microsoft.com/office/drawing/2014/main" id="{840FCA09-0D17-4CEC-95FB-AE9C834D0A12}"/>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0" name="直線コネクタ 549">
          <a:extLst>
            <a:ext uri="{FF2B5EF4-FFF2-40B4-BE49-F238E27FC236}">
              <a16:creationId xmlns:a16="http://schemas.microsoft.com/office/drawing/2014/main" id="{B6C276F6-A78C-4164-833A-159190F05F46}"/>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1" name="テキスト ボックス 550">
          <a:extLst>
            <a:ext uri="{FF2B5EF4-FFF2-40B4-BE49-F238E27FC236}">
              <a16:creationId xmlns:a16="http://schemas.microsoft.com/office/drawing/2014/main" id="{E794918E-6D8D-4A19-8A85-E139C29860FC}"/>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2" name="直線コネクタ 551">
          <a:extLst>
            <a:ext uri="{FF2B5EF4-FFF2-40B4-BE49-F238E27FC236}">
              <a16:creationId xmlns:a16="http://schemas.microsoft.com/office/drawing/2014/main" id="{E6426BF4-5B73-4EA3-962A-A8A35DD5DFF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53" name="テキスト ボックス 552">
          <a:extLst>
            <a:ext uri="{FF2B5EF4-FFF2-40B4-BE49-F238E27FC236}">
              <a16:creationId xmlns:a16="http://schemas.microsoft.com/office/drawing/2014/main" id="{5F039C20-2EAE-41F4-8DA3-D6E1328D85CA}"/>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4" name="直線コネクタ 553">
          <a:extLst>
            <a:ext uri="{FF2B5EF4-FFF2-40B4-BE49-F238E27FC236}">
              <a16:creationId xmlns:a16="http://schemas.microsoft.com/office/drawing/2014/main" id="{8C28E91C-00C0-418C-AA69-38F12347D8D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公民館】&#10;有形固定資産減価償却率グラフ枠">
          <a:extLst>
            <a:ext uri="{FF2B5EF4-FFF2-40B4-BE49-F238E27FC236}">
              <a16:creationId xmlns:a16="http://schemas.microsoft.com/office/drawing/2014/main" id="{C2CF7619-8D84-4065-BFC2-5529F8CA925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56" name="直線コネクタ 555">
          <a:extLst>
            <a:ext uri="{FF2B5EF4-FFF2-40B4-BE49-F238E27FC236}">
              <a16:creationId xmlns:a16="http://schemas.microsoft.com/office/drawing/2014/main" id="{4ED1E2BE-C44E-4164-8224-099949012F6B}"/>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57" name="【公民館】&#10;有形固定資産減価償却率最小値テキスト">
          <a:extLst>
            <a:ext uri="{FF2B5EF4-FFF2-40B4-BE49-F238E27FC236}">
              <a16:creationId xmlns:a16="http://schemas.microsoft.com/office/drawing/2014/main" id="{CFF81656-8FB3-42BD-98B3-97DFE6D3DEB8}"/>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58" name="直線コネクタ 557">
          <a:extLst>
            <a:ext uri="{FF2B5EF4-FFF2-40B4-BE49-F238E27FC236}">
              <a16:creationId xmlns:a16="http://schemas.microsoft.com/office/drawing/2014/main" id="{9D418C4B-9595-4F94-AC17-3EFC9E0C9BE4}"/>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59" name="【公民館】&#10;有形固定資産減価償却率最大値テキスト">
          <a:extLst>
            <a:ext uri="{FF2B5EF4-FFF2-40B4-BE49-F238E27FC236}">
              <a16:creationId xmlns:a16="http://schemas.microsoft.com/office/drawing/2014/main" id="{1B3711E9-3A22-4BF1-8745-1F1A67783A66}"/>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0" name="直線コネクタ 559">
          <a:extLst>
            <a:ext uri="{FF2B5EF4-FFF2-40B4-BE49-F238E27FC236}">
              <a16:creationId xmlns:a16="http://schemas.microsoft.com/office/drawing/2014/main" id="{2059AFC6-24AA-486B-BC68-8E6580811A94}"/>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95266</xdr:rowOff>
    </xdr:from>
    <xdr:ext cx="405111" cy="259045"/>
    <xdr:sp macro="" textlink="">
      <xdr:nvSpPr>
        <xdr:cNvPr id="561" name="【公民館】&#10;有形固定資産減価償却率平均値テキスト">
          <a:extLst>
            <a:ext uri="{FF2B5EF4-FFF2-40B4-BE49-F238E27FC236}">
              <a16:creationId xmlns:a16="http://schemas.microsoft.com/office/drawing/2014/main" id="{7F6A7A64-CCF2-40B5-99C5-B7A5DBDCB10E}"/>
            </a:ext>
          </a:extLst>
        </xdr:cNvPr>
        <xdr:cNvSpPr txBox="1"/>
      </xdr:nvSpPr>
      <xdr:spPr>
        <a:xfrm>
          <a:off x="14414500" y="17529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562" name="フローチャート: 判断 561">
          <a:extLst>
            <a:ext uri="{FF2B5EF4-FFF2-40B4-BE49-F238E27FC236}">
              <a16:creationId xmlns:a16="http://schemas.microsoft.com/office/drawing/2014/main" id="{FF7CCC69-EE99-403D-B93A-0A46FA4D0D52}"/>
            </a:ext>
          </a:extLst>
        </xdr:cNvPr>
        <xdr:cNvSpPr/>
      </xdr:nvSpPr>
      <xdr:spPr>
        <a:xfrm>
          <a:off x="14325600" y="175513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563" name="フローチャート: 判断 562">
          <a:extLst>
            <a:ext uri="{FF2B5EF4-FFF2-40B4-BE49-F238E27FC236}">
              <a16:creationId xmlns:a16="http://schemas.microsoft.com/office/drawing/2014/main" id="{8453ED21-683E-4122-8C30-488705FAA5B6}"/>
            </a:ext>
          </a:extLst>
        </xdr:cNvPr>
        <xdr:cNvSpPr/>
      </xdr:nvSpPr>
      <xdr:spPr>
        <a:xfrm>
          <a:off x="13578840" y="17523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564" name="フローチャート: 判断 563">
          <a:extLst>
            <a:ext uri="{FF2B5EF4-FFF2-40B4-BE49-F238E27FC236}">
              <a16:creationId xmlns:a16="http://schemas.microsoft.com/office/drawing/2014/main" id="{941677C8-A863-49BE-A084-5D6CF9763BF3}"/>
            </a:ext>
          </a:extLst>
        </xdr:cNvPr>
        <xdr:cNvSpPr/>
      </xdr:nvSpPr>
      <xdr:spPr>
        <a:xfrm>
          <a:off x="12804140" y="17512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565" name="フローチャート: 判断 564">
          <a:extLst>
            <a:ext uri="{FF2B5EF4-FFF2-40B4-BE49-F238E27FC236}">
              <a16:creationId xmlns:a16="http://schemas.microsoft.com/office/drawing/2014/main" id="{9527C867-AD8C-400F-B9FC-ECF9684AF94A}"/>
            </a:ext>
          </a:extLst>
        </xdr:cNvPr>
        <xdr:cNvSpPr/>
      </xdr:nvSpPr>
      <xdr:spPr>
        <a:xfrm>
          <a:off x="12029440" y="17485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566" name="フローチャート: 判断 565">
          <a:extLst>
            <a:ext uri="{FF2B5EF4-FFF2-40B4-BE49-F238E27FC236}">
              <a16:creationId xmlns:a16="http://schemas.microsoft.com/office/drawing/2014/main" id="{BCCB9BD2-C08F-4BD5-A732-F3E784E8EF4A}"/>
            </a:ext>
          </a:extLst>
        </xdr:cNvPr>
        <xdr:cNvSpPr/>
      </xdr:nvSpPr>
      <xdr:spPr>
        <a:xfrm>
          <a:off x="11231880" y="174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A88D25FC-0576-4395-98D5-7A4730E37E1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3FFE684F-4E35-4134-8F91-93C5A434E53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A0C4C210-E6A6-458A-9326-C03C54433A0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12B16C4D-9DBD-4E84-9E51-CD63807C082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FFC51B29-62C5-4E6D-9ED0-45257B6C4E8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91439</xdr:rowOff>
    </xdr:from>
    <xdr:to>
      <xdr:col>85</xdr:col>
      <xdr:colOff>177800</xdr:colOff>
      <xdr:row>105</xdr:row>
      <xdr:rowOff>21589</xdr:rowOff>
    </xdr:to>
    <xdr:sp macro="" textlink="">
      <xdr:nvSpPr>
        <xdr:cNvPr id="572" name="楕円 571">
          <a:extLst>
            <a:ext uri="{FF2B5EF4-FFF2-40B4-BE49-F238E27FC236}">
              <a16:creationId xmlns:a16="http://schemas.microsoft.com/office/drawing/2014/main" id="{B1ABE235-DD57-44D6-A304-1DB090E19C3D}"/>
            </a:ext>
          </a:extLst>
        </xdr:cNvPr>
        <xdr:cNvSpPr/>
      </xdr:nvSpPr>
      <xdr:spPr>
        <a:xfrm>
          <a:off x="14325600" y="175259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114316</xdr:rowOff>
    </xdr:from>
    <xdr:ext cx="405111" cy="259045"/>
    <xdr:sp macro="" textlink="">
      <xdr:nvSpPr>
        <xdr:cNvPr id="573" name="【公民館】&#10;有形固定資産減価償却率該当値テキスト">
          <a:extLst>
            <a:ext uri="{FF2B5EF4-FFF2-40B4-BE49-F238E27FC236}">
              <a16:creationId xmlns:a16="http://schemas.microsoft.com/office/drawing/2014/main" id="{DD88744A-3A7A-4D61-81A6-5804BEEA6906}"/>
            </a:ext>
          </a:extLst>
        </xdr:cNvPr>
        <xdr:cNvSpPr txBox="1"/>
      </xdr:nvSpPr>
      <xdr:spPr>
        <a:xfrm>
          <a:off x="14414500" y="17381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57150</xdr:rowOff>
    </xdr:from>
    <xdr:to>
      <xdr:col>81</xdr:col>
      <xdr:colOff>101600</xdr:colOff>
      <xdr:row>104</xdr:row>
      <xdr:rowOff>158750</xdr:rowOff>
    </xdr:to>
    <xdr:sp macro="" textlink="">
      <xdr:nvSpPr>
        <xdr:cNvPr id="574" name="楕円 573">
          <a:extLst>
            <a:ext uri="{FF2B5EF4-FFF2-40B4-BE49-F238E27FC236}">
              <a16:creationId xmlns:a16="http://schemas.microsoft.com/office/drawing/2014/main" id="{63350A1F-8B0C-488D-B36F-A6967AA61C4E}"/>
            </a:ext>
          </a:extLst>
        </xdr:cNvPr>
        <xdr:cNvSpPr/>
      </xdr:nvSpPr>
      <xdr:spPr>
        <a:xfrm>
          <a:off x="13578840" y="1749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107950</xdr:rowOff>
    </xdr:from>
    <xdr:to>
      <xdr:col>85</xdr:col>
      <xdr:colOff>127000</xdr:colOff>
      <xdr:row>104</xdr:row>
      <xdr:rowOff>142239</xdr:rowOff>
    </xdr:to>
    <xdr:cxnSp macro="">
      <xdr:nvCxnSpPr>
        <xdr:cNvPr id="575" name="直線コネクタ 574">
          <a:extLst>
            <a:ext uri="{FF2B5EF4-FFF2-40B4-BE49-F238E27FC236}">
              <a16:creationId xmlns:a16="http://schemas.microsoft.com/office/drawing/2014/main" id="{A5CC9C02-B659-40AC-9957-2485DFC14BD4}"/>
            </a:ext>
          </a:extLst>
        </xdr:cNvPr>
        <xdr:cNvCxnSpPr/>
      </xdr:nvCxnSpPr>
      <xdr:spPr>
        <a:xfrm>
          <a:off x="13629640" y="17542510"/>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576" name="楕円 575">
          <a:extLst>
            <a:ext uri="{FF2B5EF4-FFF2-40B4-BE49-F238E27FC236}">
              <a16:creationId xmlns:a16="http://schemas.microsoft.com/office/drawing/2014/main" id="{A460DE1C-BCEB-4E88-A86E-06ABF70665AD}"/>
            </a:ext>
          </a:extLst>
        </xdr:cNvPr>
        <xdr:cNvSpPr/>
      </xdr:nvSpPr>
      <xdr:spPr>
        <a:xfrm>
          <a:off x="12804140" y="17570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107950</xdr:rowOff>
    </xdr:from>
    <xdr:to>
      <xdr:col>81</xdr:col>
      <xdr:colOff>50800</xdr:colOff>
      <xdr:row>105</xdr:row>
      <xdr:rowOff>15239</xdr:rowOff>
    </xdr:to>
    <xdr:cxnSp macro="">
      <xdr:nvCxnSpPr>
        <xdr:cNvPr id="577" name="直線コネクタ 576">
          <a:extLst>
            <a:ext uri="{FF2B5EF4-FFF2-40B4-BE49-F238E27FC236}">
              <a16:creationId xmlns:a16="http://schemas.microsoft.com/office/drawing/2014/main" id="{FA3B75D6-82CE-482C-A168-05C0A3553ABE}"/>
            </a:ext>
          </a:extLst>
        </xdr:cNvPr>
        <xdr:cNvCxnSpPr/>
      </xdr:nvCxnSpPr>
      <xdr:spPr>
        <a:xfrm flipV="1">
          <a:off x="12854940" y="17542510"/>
          <a:ext cx="774700" cy="7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21589</xdr:rowOff>
    </xdr:from>
    <xdr:to>
      <xdr:col>72</xdr:col>
      <xdr:colOff>38100</xdr:colOff>
      <xdr:row>104</xdr:row>
      <xdr:rowOff>123189</xdr:rowOff>
    </xdr:to>
    <xdr:sp macro="" textlink="">
      <xdr:nvSpPr>
        <xdr:cNvPr id="578" name="楕円 577">
          <a:extLst>
            <a:ext uri="{FF2B5EF4-FFF2-40B4-BE49-F238E27FC236}">
              <a16:creationId xmlns:a16="http://schemas.microsoft.com/office/drawing/2014/main" id="{6BE21FE4-BEE4-4547-A744-041DE19DC00B}"/>
            </a:ext>
          </a:extLst>
        </xdr:cNvPr>
        <xdr:cNvSpPr/>
      </xdr:nvSpPr>
      <xdr:spPr>
        <a:xfrm>
          <a:off x="12029440" y="174561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72389</xdr:rowOff>
    </xdr:from>
    <xdr:to>
      <xdr:col>76</xdr:col>
      <xdr:colOff>114300</xdr:colOff>
      <xdr:row>105</xdr:row>
      <xdr:rowOff>15239</xdr:rowOff>
    </xdr:to>
    <xdr:cxnSp macro="">
      <xdr:nvCxnSpPr>
        <xdr:cNvPr id="579" name="直線コネクタ 578">
          <a:extLst>
            <a:ext uri="{FF2B5EF4-FFF2-40B4-BE49-F238E27FC236}">
              <a16:creationId xmlns:a16="http://schemas.microsoft.com/office/drawing/2014/main" id="{7AF4746B-EABA-49E4-A291-860CEF31372E}"/>
            </a:ext>
          </a:extLst>
        </xdr:cNvPr>
        <xdr:cNvCxnSpPr/>
      </xdr:nvCxnSpPr>
      <xdr:spPr>
        <a:xfrm>
          <a:off x="12072620" y="17506949"/>
          <a:ext cx="7823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161289</xdr:rowOff>
    </xdr:from>
    <xdr:to>
      <xdr:col>67</xdr:col>
      <xdr:colOff>101600</xdr:colOff>
      <xdr:row>104</xdr:row>
      <xdr:rowOff>91439</xdr:rowOff>
    </xdr:to>
    <xdr:sp macro="" textlink="">
      <xdr:nvSpPr>
        <xdr:cNvPr id="580" name="楕円 579">
          <a:extLst>
            <a:ext uri="{FF2B5EF4-FFF2-40B4-BE49-F238E27FC236}">
              <a16:creationId xmlns:a16="http://schemas.microsoft.com/office/drawing/2014/main" id="{918A95C7-FFA3-4557-86B4-BA3D3CB69100}"/>
            </a:ext>
          </a:extLst>
        </xdr:cNvPr>
        <xdr:cNvSpPr/>
      </xdr:nvSpPr>
      <xdr:spPr>
        <a:xfrm>
          <a:off x="11231880" y="17428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40639</xdr:rowOff>
    </xdr:from>
    <xdr:to>
      <xdr:col>71</xdr:col>
      <xdr:colOff>177800</xdr:colOff>
      <xdr:row>104</xdr:row>
      <xdr:rowOff>72389</xdr:rowOff>
    </xdr:to>
    <xdr:cxnSp macro="">
      <xdr:nvCxnSpPr>
        <xdr:cNvPr id="581" name="直線コネクタ 580">
          <a:extLst>
            <a:ext uri="{FF2B5EF4-FFF2-40B4-BE49-F238E27FC236}">
              <a16:creationId xmlns:a16="http://schemas.microsoft.com/office/drawing/2014/main" id="{35566CC4-66D8-4CA0-906E-37849CCDCFFE}"/>
            </a:ext>
          </a:extLst>
        </xdr:cNvPr>
        <xdr:cNvCxnSpPr/>
      </xdr:nvCxnSpPr>
      <xdr:spPr>
        <a:xfrm>
          <a:off x="11282680" y="17475199"/>
          <a:ext cx="78994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10177</xdr:rowOff>
    </xdr:from>
    <xdr:ext cx="405111" cy="259045"/>
    <xdr:sp macro="" textlink="">
      <xdr:nvSpPr>
        <xdr:cNvPr id="582" name="n_1aveValue【公民館】&#10;有形固定資産減価償却率">
          <a:extLst>
            <a:ext uri="{FF2B5EF4-FFF2-40B4-BE49-F238E27FC236}">
              <a16:creationId xmlns:a16="http://schemas.microsoft.com/office/drawing/2014/main" id="{9E8B3195-3297-48FA-B3CF-3504D732D60D}"/>
            </a:ext>
          </a:extLst>
        </xdr:cNvPr>
        <xdr:cNvSpPr txBox="1"/>
      </xdr:nvSpPr>
      <xdr:spPr>
        <a:xfrm>
          <a:off x="134372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583" name="n_2aveValue【公民館】&#10;有形固定資産減価償却率">
          <a:extLst>
            <a:ext uri="{FF2B5EF4-FFF2-40B4-BE49-F238E27FC236}">
              <a16:creationId xmlns:a16="http://schemas.microsoft.com/office/drawing/2014/main" id="{CB6D49F6-9CEA-4040-99D0-E5DC7FB8F75D}"/>
            </a:ext>
          </a:extLst>
        </xdr:cNvPr>
        <xdr:cNvSpPr txBox="1"/>
      </xdr:nvSpPr>
      <xdr:spPr>
        <a:xfrm>
          <a:off x="12675244" y="1729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143527</xdr:rowOff>
    </xdr:from>
    <xdr:ext cx="405111" cy="259045"/>
    <xdr:sp macro="" textlink="">
      <xdr:nvSpPr>
        <xdr:cNvPr id="584" name="n_3aveValue【公民館】&#10;有形固定資産減価償却率">
          <a:extLst>
            <a:ext uri="{FF2B5EF4-FFF2-40B4-BE49-F238E27FC236}">
              <a16:creationId xmlns:a16="http://schemas.microsoft.com/office/drawing/2014/main" id="{50312932-7057-4943-B53E-41D10B83C971}"/>
            </a:ext>
          </a:extLst>
        </xdr:cNvPr>
        <xdr:cNvSpPr txBox="1"/>
      </xdr:nvSpPr>
      <xdr:spPr>
        <a:xfrm>
          <a:off x="11900544" y="1757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124477</xdr:rowOff>
    </xdr:from>
    <xdr:ext cx="405111" cy="259045"/>
    <xdr:sp macro="" textlink="">
      <xdr:nvSpPr>
        <xdr:cNvPr id="585" name="n_4aveValue【公民館】&#10;有形固定資産減価償却率">
          <a:extLst>
            <a:ext uri="{FF2B5EF4-FFF2-40B4-BE49-F238E27FC236}">
              <a16:creationId xmlns:a16="http://schemas.microsoft.com/office/drawing/2014/main" id="{91307CCB-8C25-40EC-AC23-9F193A12F812}"/>
            </a:ext>
          </a:extLst>
        </xdr:cNvPr>
        <xdr:cNvSpPr txBox="1"/>
      </xdr:nvSpPr>
      <xdr:spPr>
        <a:xfrm>
          <a:off x="11102984" y="1755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3827</xdr:rowOff>
    </xdr:from>
    <xdr:ext cx="405111" cy="259045"/>
    <xdr:sp macro="" textlink="">
      <xdr:nvSpPr>
        <xdr:cNvPr id="586" name="n_1mainValue【公民館】&#10;有形固定資産減価償却率">
          <a:extLst>
            <a:ext uri="{FF2B5EF4-FFF2-40B4-BE49-F238E27FC236}">
              <a16:creationId xmlns:a16="http://schemas.microsoft.com/office/drawing/2014/main" id="{8655A8BE-F691-448D-8F66-CF2FC0A802B6}"/>
            </a:ext>
          </a:extLst>
        </xdr:cNvPr>
        <xdr:cNvSpPr txBox="1"/>
      </xdr:nvSpPr>
      <xdr:spPr>
        <a:xfrm>
          <a:off x="13437244"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57166</xdr:rowOff>
    </xdr:from>
    <xdr:ext cx="405111" cy="259045"/>
    <xdr:sp macro="" textlink="">
      <xdr:nvSpPr>
        <xdr:cNvPr id="587" name="n_2mainValue【公民館】&#10;有形固定資産減価償却率">
          <a:extLst>
            <a:ext uri="{FF2B5EF4-FFF2-40B4-BE49-F238E27FC236}">
              <a16:creationId xmlns:a16="http://schemas.microsoft.com/office/drawing/2014/main" id="{745CA21F-1D6F-4000-AF9E-8DB007A26F7D}"/>
            </a:ext>
          </a:extLst>
        </xdr:cNvPr>
        <xdr:cNvSpPr txBox="1"/>
      </xdr:nvSpPr>
      <xdr:spPr>
        <a:xfrm>
          <a:off x="126752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139716</xdr:rowOff>
    </xdr:from>
    <xdr:ext cx="405111" cy="259045"/>
    <xdr:sp macro="" textlink="">
      <xdr:nvSpPr>
        <xdr:cNvPr id="588" name="n_3mainValue【公民館】&#10;有形固定資産減価償却率">
          <a:extLst>
            <a:ext uri="{FF2B5EF4-FFF2-40B4-BE49-F238E27FC236}">
              <a16:creationId xmlns:a16="http://schemas.microsoft.com/office/drawing/2014/main" id="{371C4AB2-089C-476B-8CA1-D2D841927F50}"/>
            </a:ext>
          </a:extLst>
        </xdr:cNvPr>
        <xdr:cNvSpPr txBox="1"/>
      </xdr:nvSpPr>
      <xdr:spPr>
        <a:xfrm>
          <a:off x="11900544" y="17238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107966</xdr:rowOff>
    </xdr:from>
    <xdr:ext cx="405111" cy="259045"/>
    <xdr:sp macro="" textlink="">
      <xdr:nvSpPr>
        <xdr:cNvPr id="589" name="n_4mainValue【公民館】&#10;有形固定資産減価償却率">
          <a:extLst>
            <a:ext uri="{FF2B5EF4-FFF2-40B4-BE49-F238E27FC236}">
              <a16:creationId xmlns:a16="http://schemas.microsoft.com/office/drawing/2014/main" id="{4870F586-724F-420F-9441-37CB1A56A9EE}"/>
            </a:ext>
          </a:extLst>
        </xdr:cNvPr>
        <xdr:cNvSpPr txBox="1"/>
      </xdr:nvSpPr>
      <xdr:spPr>
        <a:xfrm>
          <a:off x="11102984" y="1720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a:extLst>
            <a:ext uri="{FF2B5EF4-FFF2-40B4-BE49-F238E27FC236}">
              <a16:creationId xmlns:a16="http://schemas.microsoft.com/office/drawing/2014/main" id="{D54662DB-57FE-4AD5-B0A4-47A4AEF1A09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a:extLst>
            <a:ext uri="{FF2B5EF4-FFF2-40B4-BE49-F238E27FC236}">
              <a16:creationId xmlns:a16="http://schemas.microsoft.com/office/drawing/2014/main" id="{CB6863DB-D7B1-48B4-97EF-973E2863315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a:extLst>
            <a:ext uri="{FF2B5EF4-FFF2-40B4-BE49-F238E27FC236}">
              <a16:creationId xmlns:a16="http://schemas.microsoft.com/office/drawing/2014/main" id="{CB287369-FEBD-4D31-AD0B-C4C3F111C8E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a:extLst>
            <a:ext uri="{FF2B5EF4-FFF2-40B4-BE49-F238E27FC236}">
              <a16:creationId xmlns:a16="http://schemas.microsoft.com/office/drawing/2014/main" id="{2EF32D9C-48AF-43EC-A4C2-BE579ECDF62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a:extLst>
            <a:ext uri="{FF2B5EF4-FFF2-40B4-BE49-F238E27FC236}">
              <a16:creationId xmlns:a16="http://schemas.microsoft.com/office/drawing/2014/main" id="{604935D8-2930-4922-B85D-98FF17FC4C1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a:extLst>
            <a:ext uri="{FF2B5EF4-FFF2-40B4-BE49-F238E27FC236}">
              <a16:creationId xmlns:a16="http://schemas.microsoft.com/office/drawing/2014/main" id="{C841845A-9D45-45CC-884F-C066BD6E1A7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a:extLst>
            <a:ext uri="{FF2B5EF4-FFF2-40B4-BE49-F238E27FC236}">
              <a16:creationId xmlns:a16="http://schemas.microsoft.com/office/drawing/2014/main" id="{DCC71708-BCC6-4A12-8F8F-A07C2D781A5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a:extLst>
            <a:ext uri="{FF2B5EF4-FFF2-40B4-BE49-F238E27FC236}">
              <a16:creationId xmlns:a16="http://schemas.microsoft.com/office/drawing/2014/main" id="{F7C69957-E5EA-474E-89C8-6D907D507D0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8" name="テキスト ボックス 597">
          <a:extLst>
            <a:ext uri="{FF2B5EF4-FFF2-40B4-BE49-F238E27FC236}">
              <a16:creationId xmlns:a16="http://schemas.microsoft.com/office/drawing/2014/main" id="{B532E6E6-2537-4D67-8067-8137EB55F20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9" name="直線コネクタ 598">
          <a:extLst>
            <a:ext uri="{FF2B5EF4-FFF2-40B4-BE49-F238E27FC236}">
              <a16:creationId xmlns:a16="http://schemas.microsoft.com/office/drawing/2014/main" id="{5BC1E0D7-2F8E-44B3-B8B7-0540F8F461B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0" name="直線コネクタ 599">
          <a:extLst>
            <a:ext uri="{FF2B5EF4-FFF2-40B4-BE49-F238E27FC236}">
              <a16:creationId xmlns:a16="http://schemas.microsoft.com/office/drawing/2014/main" id="{9934F0F8-8862-4744-ADD2-B1BA92448E19}"/>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1" name="テキスト ボックス 600">
          <a:extLst>
            <a:ext uri="{FF2B5EF4-FFF2-40B4-BE49-F238E27FC236}">
              <a16:creationId xmlns:a16="http://schemas.microsoft.com/office/drawing/2014/main" id="{063B2C40-8ED4-4C05-B8C1-472C95FD0737}"/>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2" name="直線コネクタ 601">
          <a:extLst>
            <a:ext uri="{FF2B5EF4-FFF2-40B4-BE49-F238E27FC236}">
              <a16:creationId xmlns:a16="http://schemas.microsoft.com/office/drawing/2014/main" id="{704DF65B-469C-48D4-A3D6-67B641843F9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3" name="テキスト ボックス 602">
          <a:extLst>
            <a:ext uri="{FF2B5EF4-FFF2-40B4-BE49-F238E27FC236}">
              <a16:creationId xmlns:a16="http://schemas.microsoft.com/office/drawing/2014/main" id="{BE2C39B3-86E9-4E44-8E8D-4089686E6086}"/>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4" name="直線コネクタ 603">
          <a:extLst>
            <a:ext uri="{FF2B5EF4-FFF2-40B4-BE49-F238E27FC236}">
              <a16:creationId xmlns:a16="http://schemas.microsoft.com/office/drawing/2014/main" id="{EF19A180-B362-4176-8865-A0E1B46965B7}"/>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5" name="テキスト ボックス 604">
          <a:extLst>
            <a:ext uri="{FF2B5EF4-FFF2-40B4-BE49-F238E27FC236}">
              <a16:creationId xmlns:a16="http://schemas.microsoft.com/office/drawing/2014/main" id="{25B93CC0-F4E3-4914-8121-23AB0671A186}"/>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6" name="直線コネクタ 605">
          <a:extLst>
            <a:ext uri="{FF2B5EF4-FFF2-40B4-BE49-F238E27FC236}">
              <a16:creationId xmlns:a16="http://schemas.microsoft.com/office/drawing/2014/main" id="{CE075A0F-CF2B-40A5-8DA9-2916FA22E9FC}"/>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7" name="テキスト ボックス 606">
          <a:extLst>
            <a:ext uri="{FF2B5EF4-FFF2-40B4-BE49-F238E27FC236}">
              <a16:creationId xmlns:a16="http://schemas.microsoft.com/office/drawing/2014/main" id="{C4DBBBFA-10EF-439B-A665-FA081596439A}"/>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a:extLst>
            <a:ext uri="{FF2B5EF4-FFF2-40B4-BE49-F238E27FC236}">
              <a16:creationId xmlns:a16="http://schemas.microsoft.com/office/drawing/2014/main" id="{4F27C67F-2394-41AE-A2E3-FA126E29F15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a:extLst>
            <a:ext uri="{FF2B5EF4-FFF2-40B4-BE49-F238E27FC236}">
              <a16:creationId xmlns:a16="http://schemas.microsoft.com/office/drawing/2014/main" id="{D19244A6-6F23-4FA3-B986-E65888A6FCB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公民館】&#10;一人当たり面積グラフ枠">
          <a:extLst>
            <a:ext uri="{FF2B5EF4-FFF2-40B4-BE49-F238E27FC236}">
              <a16:creationId xmlns:a16="http://schemas.microsoft.com/office/drawing/2014/main" id="{0DDDB787-42B4-4E7A-BA8A-EE4DD7A2972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611" name="直線コネクタ 610">
          <a:extLst>
            <a:ext uri="{FF2B5EF4-FFF2-40B4-BE49-F238E27FC236}">
              <a16:creationId xmlns:a16="http://schemas.microsoft.com/office/drawing/2014/main" id="{0F913A10-96C0-41ED-A2A9-7357801461C7}"/>
            </a:ext>
          </a:extLst>
        </xdr:cNvPr>
        <xdr:cNvCxnSpPr/>
      </xdr:nvCxnSpPr>
      <xdr:spPr>
        <a:xfrm flipV="1">
          <a:off x="19509104" y="16962120"/>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612" name="【公民館】&#10;一人当たり面積最小値テキスト">
          <a:extLst>
            <a:ext uri="{FF2B5EF4-FFF2-40B4-BE49-F238E27FC236}">
              <a16:creationId xmlns:a16="http://schemas.microsoft.com/office/drawing/2014/main" id="{93082268-D478-4B3E-A9CC-57B376302F59}"/>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613" name="直線コネクタ 612">
          <a:extLst>
            <a:ext uri="{FF2B5EF4-FFF2-40B4-BE49-F238E27FC236}">
              <a16:creationId xmlns:a16="http://schemas.microsoft.com/office/drawing/2014/main" id="{E2A3D72A-522B-456F-B765-D22DB5E0822D}"/>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614" name="【公民館】&#10;一人当たり面積最大値テキスト">
          <a:extLst>
            <a:ext uri="{FF2B5EF4-FFF2-40B4-BE49-F238E27FC236}">
              <a16:creationId xmlns:a16="http://schemas.microsoft.com/office/drawing/2014/main" id="{04637483-F249-47D3-AB45-58F7CACE2FD5}"/>
            </a:ext>
          </a:extLst>
        </xdr:cNvPr>
        <xdr:cNvSpPr txBox="1"/>
      </xdr:nvSpPr>
      <xdr:spPr>
        <a:xfrm>
          <a:off x="19547840" y="1674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615" name="直線コネクタ 614">
          <a:extLst>
            <a:ext uri="{FF2B5EF4-FFF2-40B4-BE49-F238E27FC236}">
              <a16:creationId xmlns:a16="http://schemas.microsoft.com/office/drawing/2014/main" id="{4217A134-A8EE-4C9E-A049-D63590556055}"/>
            </a:ext>
          </a:extLst>
        </xdr:cNvPr>
        <xdr:cNvCxnSpPr/>
      </xdr:nvCxnSpPr>
      <xdr:spPr>
        <a:xfrm>
          <a:off x="19443700" y="1696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616" name="【公民館】&#10;一人当たり面積平均値テキスト">
          <a:extLst>
            <a:ext uri="{FF2B5EF4-FFF2-40B4-BE49-F238E27FC236}">
              <a16:creationId xmlns:a16="http://schemas.microsoft.com/office/drawing/2014/main" id="{E5F5C38A-3CD2-4766-AE72-E788289FA0C7}"/>
            </a:ext>
          </a:extLst>
        </xdr:cNvPr>
        <xdr:cNvSpPr txBox="1"/>
      </xdr:nvSpPr>
      <xdr:spPr>
        <a:xfrm>
          <a:off x="19547840" y="17602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617" name="フローチャート: 判断 616">
          <a:extLst>
            <a:ext uri="{FF2B5EF4-FFF2-40B4-BE49-F238E27FC236}">
              <a16:creationId xmlns:a16="http://schemas.microsoft.com/office/drawing/2014/main" id="{792BBC79-AEB0-41D3-9347-5DBB6F59195C}"/>
            </a:ext>
          </a:extLst>
        </xdr:cNvPr>
        <xdr:cNvSpPr/>
      </xdr:nvSpPr>
      <xdr:spPr>
        <a:xfrm>
          <a:off x="19458940" y="17751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618" name="フローチャート: 判断 617">
          <a:extLst>
            <a:ext uri="{FF2B5EF4-FFF2-40B4-BE49-F238E27FC236}">
              <a16:creationId xmlns:a16="http://schemas.microsoft.com/office/drawing/2014/main" id="{924A85CF-572F-4B0D-9EED-813B741B095F}"/>
            </a:ext>
          </a:extLst>
        </xdr:cNvPr>
        <xdr:cNvSpPr/>
      </xdr:nvSpPr>
      <xdr:spPr>
        <a:xfrm>
          <a:off x="1873504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19" name="フローチャート: 判断 618">
          <a:extLst>
            <a:ext uri="{FF2B5EF4-FFF2-40B4-BE49-F238E27FC236}">
              <a16:creationId xmlns:a16="http://schemas.microsoft.com/office/drawing/2014/main" id="{31EB4594-E697-4251-809D-6C878307BB92}"/>
            </a:ext>
          </a:extLst>
        </xdr:cNvPr>
        <xdr:cNvSpPr/>
      </xdr:nvSpPr>
      <xdr:spPr>
        <a:xfrm>
          <a:off x="1793748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620" name="フローチャート: 判断 619">
          <a:extLst>
            <a:ext uri="{FF2B5EF4-FFF2-40B4-BE49-F238E27FC236}">
              <a16:creationId xmlns:a16="http://schemas.microsoft.com/office/drawing/2014/main" id="{BD4AD815-64DD-4667-B7D3-0AF766BD103F}"/>
            </a:ext>
          </a:extLst>
        </xdr:cNvPr>
        <xdr:cNvSpPr/>
      </xdr:nvSpPr>
      <xdr:spPr>
        <a:xfrm>
          <a:off x="17162780" y="17755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621" name="フローチャート: 判断 620">
          <a:extLst>
            <a:ext uri="{FF2B5EF4-FFF2-40B4-BE49-F238E27FC236}">
              <a16:creationId xmlns:a16="http://schemas.microsoft.com/office/drawing/2014/main" id="{CFA093D6-621D-401F-816A-7AB65C49348B}"/>
            </a:ext>
          </a:extLst>
        </xdr:cNvPr>
        <xdr:cNvSpPr/>
      </xdr:nvSpPr>
      <xdr:spPr>
        <a:xfrm>
          <a:off x="1638808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F50F72D2-D2D5-4A93-AA45-5425ED6BB2D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56BBC993-1EF7-4D66-B8AF-CB82567BFED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556C4D33-CC53-4916-ADAB-7E015410389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C839F514-B483-4F1B-9712-DD78B6CE235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80997DB2-DF99-4F39-A6FF-02BC92B3612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87122</xdr:rowOff>
    </xdr:from>
    <xdr:to>
      <xdr:col>116</xdr:col>
      <xdr:colOff>114300</xdr:colOff>
      <xdr:row>108</xdr:row>
      <xdr:rowOff>17272</xdr:rowOff>
    </xdr:to>
    <xdr:sp macro="" textlink="">
      <xdr:nvSpPr>
        <xdr:cNvPr id="627" name="楕円 626">
          <a:extLst>
            <a:ext uri="{FF2B5EF4-FFF2-40B4-BE49-F238E27FC236}">
              <a16:creationId xmlns:a16="http://schemas.microsoft.com/office/drawing/2014/main" id="{5796AE22-2EAC-45C9-91BB-CBA61394B379}"/>
            </a:ext>
          </a:extLst>
        </xdr:cNvPr>
        <xdr:cNvSpPr/>
      </xdr:nvSpPr>
      <xdr:spPr>
        <a:xfrm>
          <a:off x="19458940" y="18024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2049</xdr:rowOff>
    </xdr:from>
    <xdr:ext cx="469744" cy="259045"/>
    <xdr:sp macro="" textlink="">
      <xdr:nvSpPr>
        <xdr:cNvPr id="628" name="【公民館】&#10;一人当たり面積該当値テキスト">
          <a:extLst>
            <a:ext uri="{FF2B5EF4-FFF2-40B4-BE49-F238E27FC236}">
              <a16:creationId xmlns:a16="http://schemas.microsoft.com/office/drawing/2014/main" id="{0BB1121F-0221-4391-AB35-6391B06DFA84}"/>
            </a:ext>
          </a:extLst>
        </xdr:cNvPr>
        <xdr:cNvSpPr txBox="1"/>
      </xdr:nvSpPr>
      <xdr:spPr>
        <a:xfrm>
          <a:off x="19547840" y="1793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87122</xdr:rowOff>
    </xdr:from>
    <xdr:to>
      <xdr:col>112</xdr:col>
      <xdr:colOff>38100</xdr:colOff>
      <xdr:row>108</xdr:row>
      <xdr:rowOff>17272</xdr:rowOff>
    </xdr:to>
    <xdr:sp macro="" textlink="">
      <xdr:nvSpPr>
        <xdr:cNvPr id="629" name="楕円 628">
          <a:extLst>
            <a:ext uri="{FF2B5EF4-FFF2-40B4-BE49-F238E27FC236}">
              <a16:creationId xmlns:a16="http://schemas.microsoft.com/office/drawing/2014/main" id="{E81EDC79-094E-4870-93ED-17C03C27322B}"/>
            </a:ext>
          </a:extLst>
        </xdr:cNvPr>
        <xdr:cNvSpPr/>
      </xdr:nvSpPr>
      <xdr:spPr>
        <a:xfrm>
          <a:off x="18735040" y="18024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137922</xdr:rowOff>
    </xdr:from>
    <xdr:to>
      <xdr:col>116</xdr:col>
      <xdr:colOff>63500</xdr:colOff>
      <xdr:row>107</xdr:row>
      <xdr:rowOff>137922</xdr:rowOff>
    </xdr:to>
    <xdr:cxnSp macro="">
      <xdr:nvCxnSpPr>
        <xdr:cNvPr id="630" name="直線コネクタ 629">
          <a:extLst>
            <a:ext uri="{FF2B5EF4-FFF2-40B4-BE49-F238E27FC236}">
              <a16:creationId xmlns:a16="http://schemas.microsoft.com/office/drawing/2014/main" id="{F74BE684-551D-49D4-80A9-A4EDF0EA2891}"/>
            </a:ext>
          </a:extLst>
        </xdr:cNvPr>
        <xdr:cNvCxnSpPr/>
      </xdr:nvCxnSpPr>
      <xdr:spPr>
        <a:xfrm>
          <a:off x="18778220" y="1807540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89408</xdr:rowOff>
    </xdr:from>
    <xdr:to>
      <xdr:col>107</xdr:col>
      <xdr:colOff>101600</xdr:colOff>
      <xdr:row>108</xdr:row>
      <xdr:rowOff>19558</xdr:rowOff>
    </xdr:to>
    <xdr:sp macro="" textlink="">
      <xdr:nvSpPr>
        <xdr:cNvPr id="631" name="楕円 630">
          <a:extLst>
            <a:ext uri="{FF2B5EF4-FFF2-40B4-BE49-F238E27FC236}">
              <a16:creationId xmlns:a16="http://schemas.microsoft.com/office/drawing/2014/main" id="{92320DE2-AFE3-4137-A684-DF74D8AF4973}"/>
            </a:ext>
          </a:extLst>
        </xdr:cNvPr>
        <xdr:cNvSpPr/>
      </xdr:nvSpPr>
      <xdr:spPr>
        <a:xfrm>
          <a:off x="17937480" y="18026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137922</xdr:rowOff>
    </xdr:from>
    <xdr:to>
      <xdr:col>111</xdr:col>
      <xdr:colOff>177800</xdr:colOff>
      <xdr:row>107</xdr:row>
      <xdr:rowOff>140208</xdr:rowOff>
    </xdr:to>
    <xdr:cxnSp macro="">
      <xdr:nvCxnSpPr>
        <xdr:cNvPr id="632" name="直線コネクタ 631">
          <a:extLst>
            <a:ext uri="{FF2B5EF4-FFF2-40B4-BE49-F238E27FC236}">
              <a16:creationId xmlns:a16="http://schemas.microsoft.com/office/drawing/2014/main" id="{45E0EB57-70B3-4EA1-B3F9-39366AE4DE07}"/>
            </a:ext>
          </a:extLst>
        </xdr:cNvPr>
        <xdr:cNvCxnSpPr/>
      </xdr:nvCxnSpPr>
      <xdr:spPr>
        <a:xfrm flipV="1">
          <a:off x="17988280" y="18075402"/>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91694</xdr:rowOff>
    </xdr:from>
    <xdr:to>
      <xdr:col>102</xdr:col>
      <xdr:colOff>165100</xdr:colOff>
      <xdr:row>108</xdr:row>
      <xdr:rowOff>21844</xdr:rowOff>
    </xdr:to>
    <xdr:sp macro="" textlink="">
      <xdr:nvSpPr>
        <xdr:cNvPr id="633" name="楕円 632">
          <a:extLst>
            <a:ext uri="{FF2B5EF4-FFF2-40B4-BE49-F238E27FC236}">
              <a16:creationId xmlns:a16="http://schemas.microsoft.com/office/drawing/2014/main" id="{BBB0DEEA-051B-4918-B11D-4F9C0DD9205E}"/>
            </a:ext>
          </a:extLst>
        </xdr:cNvPr>
        <xdr:cNvSpPr/>
      </xdr:nvSpPr>
      <xdr:spPr>
        <a:xfrm>
          <a:off x="17162780" y="18029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140208</xdr:rowOff>
    </xdr:from>
    <xdr:to>
      <xdr:col>107</xdr:col>
      <xdr:colOff>50800</xdr:colOff>
      <xdr:row>107</xdr:row>
      <xdr:rowOff>142494</xdr:rowOff>
    </xdr:to>
    <xdr:cxnSp macro="">
      <xdr:nvCxnSpPr>
        <xdr:cNvPr id="634" name="直線コネクタ 633">
          <a:extLst>
            <a:ext uri="{FF2B5EF4-FFF2-40B4-BE49-F238E27FC236}">
              <a16:creationId xmlns:a16="http://schemas.microsoft.com/office/drawing/2014/main" id="{295AB694-8987-4B11-AAA2-7085B490C6DF}"/>
            </a:ext>
          </a:extLst>
        </xdr:cNvPr>
        <xdr:cNvCxnSpPr/>
      </xdr:nvCxnSpPr>
      <xdr:spPr>
        <a:xfrm flipV="1">
          <a:off x="17213580" y="1807768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91694</xdr:rowOff>
    </xdr:from>
    <xdr:to>
      <xdr:col>98</xdr:col>
      <xdr:colOff>38100</xdr:colOff>
      <xdr:row>108</xdr:row>
      <xdr:rowOff>21844</xdr:rowOff>
    </xdr:to>
    <xdr:sp macro="" textlink="">
      <xdr:nvSpPr>
        <xdr:cNvPr id="635" name="楕円 634">
          <a:extLst>
            <a:ext uri="{FF2B5EF4-FFF2-40B4-BE49-F238E27FC236}">
              <a16:creationId xmlns:a16="http://schemas.microsoft.com/office/drawing/2014/main" id="{69C666F0-664C-493D-A31A-E4DB1A3A1912}"/>
            </a:ext>
          </a:extLst>
        </xdr:cNvPr>
        <xdr:cNvSpPr/>
      </xdr:nvSpPr>
      <xdr:spPr>
        <a:xfrm>
          <a:off x="16388080" y="180291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142494</xdr:rowOff>
    </xdr:from>
    <xdr:to>
      <xdr:col>102</xdr:col>
      <xdr:colOff>114300</xdr:colOff>
      <xdr:row>107</xdr:row>
      <xdr:rowOff>142494</xdr:rowOff>
    </xdr:to>
    <xdr:cxnSp macro="">
      <xdr:nvCxnSpPr>
        <xdr:cNvPr id="636" name="直線コネクタ 635">
          <a:extLst>
            <a:ext uri="{FF2B5EF4-FFF2-40B4-BE49-F238E27FC236}">
              <a16:creationId xmlns:a16="http://schemas.microsoft.com/office/drawing/2014/main" id="{D9C1D592-DD89-41BE-B012-FBE3BBD64EB1}"/>
            </a:ext>
          </a:extLst>
        </xdr:cNvPr>
        <xdr:cNvCxnSpPr/>
      </xdr:nvCxnSpPr>
      <xdr:spPr>
        <a:xfrm>
          <a:off x="16431260" y="180799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637" name="n_1aveValue【公民館】&#10;一人当たり面積">
          <a:extLst>
            <a:ext uri="{FF2B5EF4-FFF2-40B4-BE49-F238E27FC236}">
              <a16:creationId xmlns:a16="http://schemas.microsoft.com/office/drawing/2014/main" id="{E70C4FAB-D02E-4349-A7E2-320B75246124}"/>
            </a:ext>
          </a:extLst>
        </xdr:cNvPr>
        <xdr:cNvSpPr txBox="1"/>
      </xdr:nvSpPr>
      <xdr:spPr>
        <a:xfrm>
          <a:off x="1856112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638" name="n_2aveValue【公民館】&#10;一人当たり面積">
          <a:extLst>
            <a:ext uri="{FF2B5EF4-FFF2-40B4-BE49-F238E27FC236}">
              <a16:creationId xmlns:a16="http://schemas.microsoft.com/office/drawing/2014/main" id="{E26A658E-0BC9-41C7-9F1E-5118590C02BE}"/>
            </a:ext>
          </a:extLst>
        </xdr:cNvPr>
        <xdr:cNvSpPr txBox="1"/>
      </xdr:nvSpPr>
      <xdr:spPr>
        <a:xfrm>
          <a:off x="1777626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639" name="n_3aveValue【公民館】&#10;一人当たり面積">
          <a:extLst>
            <a:ext uri="{FF2B5EF4-FFF2-40B4-BE49-F238E27FC236}">
              <a16:creationId xmlns:a16="http://schemas.microsoft.com/office/drawing/2014/main" id="{9EB3A443-4215-4AA1-B341-9D793488921A}"/>
            </a:ext>
          </a:extLst>
        </xdr:cNvPr>
        <xdr:cNvSpPr txBox="1"/>
      </xdr:nvSpPr>
      <xdr:spPr>
        <a:xfrm>
          <a:off x="17001567" y="175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640" name="n_4aveValue【公民館】&#10;一人当たり面積">
          <a:extLst>
            <a:ext uri="{FF2B5EF4-FFF2-40B4-BE49-F238E27FC236}">
              <a16:creationId xmlns:a16="http://schemas.microsoft.com/office/drawing/2014/main" id="{4F878A87-DFCB-4209-A99F-505C89009FFB}"/>
            </a:ext>
          </a:extLst>
        </xdr:cNvPr>
        <xdr:cNvSpPr txBox="1"/>
      </xdr:nvSpPr>
      <xdr:spPr>
        <a:xfrm>
          <a:off x="16226867" y="17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8399</xdr:rowOff>
    </xdr:from>
    <xdr:ext cx="469744" cy="259045"/>
    <xdr:sp macro="" textlink="">
      <xdr:nvSpPr>
        <xdr:cNvPr id="641" name="n_1mainValue【公民館】&#10;一人当たり面積">
          <a:extLst>
            <a:ext uri="{FF2B5EF4-FFF2-40B4-BE49-F238E27FC236}">
              <a16:creationId xmlns:a16="http://schemas.microsoft.com/office/drawing/2014/main" id="{2CA1B154-7919-4BDC-B84C-44699C4F7260}"/>
            </a:ext>
          </a:extLst>
        </xdr:cNvPr>
        <xdr:cNvSpPr txBox="1"/>
      </xdr:nvSpPr>
      <xdr:spPr>
        <a:xfrm>
          <a:off x="1856112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10685</xdr:rowOff>
    </xdr:from>
    <xdr:ext cx="469744" cy="259045"/>
    <xdr:sp macro="" textlink="">
      <xdr:nvSpPr>
        <xdr:cNvPr id="642" name="n_2mainValue【公民館】&#10;一人当たり面積">
          <a:extLst>
            <a:ext uri="{FF2B5EF4-FFF2-40B4-BE49-F238E27FC236}">
              <a16:creationId xmlns:a16="http://schemas.microsoft.com/office/drawing/2014/main" id="{ABE9C459-3EBA-4BB0-83D4-A76C3514196A}"/>
            </a:ext>
          </a:extLst>
        </xdr:cNvPr>
        <xdr:cNvSpPr txBox="1"/>
      </xdr:nvSpPr>
      <xdr:spPr>
        <a:xfrm>
          <a:off x="17776267" y="181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12971</xdr:rowOff>
    </xdr:from>
    <xdr:ext cx="469744" cy="259045"/>
    <xdr:sp macro="" textlink="">
      <xdr:nvSpPr>
        <xdr:cNvPr id="643" name="n_3mainValue【公民館】&#10;一人当たり面積">
          <a:extLst>
            <a:ext uri="{FF2B5EF4-FFF2-40B4-BE49-F238E27FC236}">
              <a16:creationId xmlns:a16="http://schemas.microsoft.com/office/drawing/2014/main" id="{985E6370-A86B-4503-908C-A5B07ED20CD2}"/>
            </a:ext>
          </a:extLst>
        </xdr:cNvPr>
        <xdr:cNvSpPr txBox="1"/>
      </xdr:nvSpPr>
      <xdr:spPr>
        <a:xfrm>
          <a:off x="17001567" y="181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12971</xdr:rowOff>
    </xdr:from>
    <xdr:ext cx="469744" cy="259045"/>
    <xdr:sp macro="" textlink="">
      <xdr:nvSpPr>
        <xdr:cNvPr id="644" name="n_4mainValue【公民館】&#10;一人当たり面積">
          <a:extLst>
            <a:ext uri="{FF2B5EF4-FFF2-40B4-BE49-F238E27FC236}">
              <a16:creationId xmlns:a16="http://schemas.microsoft.com/office/drawing/2014/main" id="{07654D14-850D-4B64-BF56-C8C89A134330}"/>
            </a:ext>
          </a:extLst>
        </xdr:cNvPr>
        <xdr:cNvSpPr txBox="1"/>
      </xdr:nvSpPr>
      <xdr:spPr>
        <a:xfrm>
          <a:off x="16226867" y="181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5" name="正方形/長方形 644">
          <a:extLst>
            <a:ext uri="{FF2B5EF4-FFF2-40B4-BE49-F238E27FC236}">
              <a16:creationId xmlns:a16="http://schemas.microsoft.com/office/drawing/2014/main" id="{BA7A0C29-6B72-4E75-ADB5-E2E7533B0CE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6" name="正方形/長方形 645">
          <a:extLst>
            <a:ext uri="{FF2B5EF4-FFF2-40B4-BE49-F238E27FC236}">
              <a16:creationId xmlns:a16="http://schemas.microsoft.com/office/drawing/2014/main" id="{6E21AAE6-2717-4CF8-944D-00ACD06DB6F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7" name="テキスト ボックス 646">
          <a:extLst>
            <a:ext uri="{FF2B5EF4-FFF2-40B4-BE49-F238E27FC236}">
              <a16:creationId xmlns:a16="http://schemas.microsoft.com/office/drawing/2014/main" id="{FBD5FE18-2A39-46B2-8995-678B00A3721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有形固定資産減価償却率のうち道路や学校施設については、類似団体と比較して低くなっています。学校施設については平成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年に建て替えを行っており、道路については毎年改良を行っていることが要因と考えられます。</a:t>
          </a:r>
        </a:p>
        <a:p>
          <a:r>
            <a:rPr kumimoji="1" lang="ja-JP" altLang="en-US" sz="1300">
              <a:latin typeface="ＭＳ Ｐゴシック" panose="020B0600070205080204" pitchFamily="50" charset="-128"/>
              <a:ea typeface="ＭＳ Ｐゴシック" panose="020B0600070205080204" pitchFamily="50" charset="-128"/>
            </a:rPr>
            <a:t>一人当たりの面積のうち公民館については、類似団体と比較して低くなっていますが、当町では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箇所のみとなっており増減はしていません。</a:t>
          </a:r>
        </a:p>
        <a:p>
          <a:r>
            <a:rPr kumimoji="1" lang="ja-JP" altLang="en-US" sz="1300">
              <a:latin typeface="ＭＳ Ｐゴシック" panose="020B0600070205080204" pitchFamily="50" charset="-128"/>
              <a:ea typeface="ＭＳ Ｐゴシック" panose="020B0600070205080204" pitchFamily="50" charset="-128"/>
            </a:rPr>
            <a:t>今後も一人当たりの額（面積）や減価償却率を参考指標の一つとして施設等有形固定資産の整備・更新等を行っていきます。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58C5C4-52AD-4659-85CC-22947A4FC0E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21522C-A9B6-485E-9725-254435D8D17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F30E37D-2F77-4B3C-8BE2-D8BB0272A21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6A7AC80-D7BB-44D9-8D6E-7FBBA1588E7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253388C-9DDD-43D8-8B9E-A8623B7F50C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305ECB-B447-4AEE-AEFF-074B051042F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0407BAE-F0AA-41D1-B617-05DD872B274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EF6B39-3EA1-49F8-940D-72CC5C6D25F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3583F9F-1113-4783-B15A-75DFFF3DDBC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549F6D-CDD2-4038-8837-39FBBEEA942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21,616
21,285
89.40
8,897,956
8,639,318
227,302
5,415,961
4,976,930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1A1B2F-B278-4C3D-AD16-5874B33E446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789044B-5661-4967-A37B-4804C64368A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8E8CECA-46C0-4A29-B926-C5775C24CE6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274B4D6-FE4A-4E9A-994E-0953B52A12E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461F8E-A103-4E04-9131-29CB8F1D903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330C614-A775-4749-B1B2-2F2582538294}"/>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4ADC65-B3B9-4DEB-8238-8DD12F5C63D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B7A190-49A9-4509-BE79-A1CEDE7EC4D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6F309FF-CEAA-4B40-814F-4FCDB3E6082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C9511F-4D9D-429D-8EDA-EFD4C963D18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1BE7E3-A218-49CB-AAB9-61BC8344787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AC488F-A1E8-42B7-BC35-510CF853E66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6A96E27-81D9-4820-9C22-294AFC0523C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63876D-17C5-4D9B-9B14-14D1EEB8983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5383E5-8A34-468B-8B62-BF1F99EC5B3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F251DA8-3A51-4C32-B1FD-400E8A14C10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191B6F-6C4A-4F75-8871-5E69028B288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2BE95AB-2F66-46D8-9D7F-36C84DC6380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F52D83F-ABFA-4E51-963E-CC3E4CE333E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7359105-8E34-43B0-9576-193E8A2CB76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5DF4E64-594E-4C5D-ABAE-DB414112684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A6997B-DACA-4084-BDB5-8CAA08BE8F0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0C146C5-64CA-445E-A641-054FCE90069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83FF5BA-6A59-42D2-B0C8-A07A119AE6E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1C9AEAC-4658-45BB-ADC1-A0CC9B923FF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3A934C-C85C-4003-83EE-BB77B4FE723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142BC21-166D-40AC-AB21-DE6C3B99982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8FF8D13-7D2E-4615-92D6-F8F035C13CD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6FE64D-BC43-4DFD-9479-F5CB0FF2A7DC}"/>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CD9B5BA-FA9B-43A7-999F-1D5D3709F5C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7F6035C-96D8-4C21-B619-28D3902BE11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DD307DA-E73C-46B4-A4AF-6D4CC06D3F3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492BF67-EBFC-4956-BD75-63111C8C6D9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A4714AB-293D-4AD1-AD26-A7C5EE0A3E5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8D20EF7-2713-4116-ABB7-EBDD7221E86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A77570F-5964-4C0C-82D7-13FF21E0E22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B874AD4-B483-4652-B178-F1BD6616FE6F}"/>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1FC8FA3-12B6-416E-8092-3932249D265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DC3BD56-1469-4D00-8328-8A4C1246752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1CF9521-F4D9-48A0-B0C4-CFC957CEA96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173609E-73A1-44F5-B44B-4D769DCD637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7531DD1-F7C3-4D21-8A58-AABCC6255CD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70B20F6-B883-496E-A417-A1AEC2E232C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9EB9E6D-D637-4097-AA43-FCE2F7688C0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5F7E58F-3B49-4E04-99DE-48E713E8422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F86FEAD-79E7-4E7A-893C-5606E536A07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830FD13-63E4-46C2-8F0F-D3593FBC32A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85B1798-FD51-47DF-844B-548D6B28824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3CB0CEFD-63C7-46F4-88F7-54BB92BC613C}"/>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84571DB6-1104-4935-ABB5-F8CD5894ACA5}"/>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E5B72DD8-E36A-41FD-841E-D6F9DFF391BA}"/>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544BC34B-E251-42F6-916F-C8C8A5CAA74F}"/>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6F4CD2A6-33F9-4A5C-8E60-3DE5CC50A2D7}"/>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206DEE41-D270-42FB-8070-62E913292A44}"/>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CF94F159-90A7-4560-9F30-A443FA9238FC}"/>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60229B9D-7620-46A3-BB59-D73AF8CB1009}"/>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0D0D63CD-9AC3-44D5-B4A0-053B2E60AFC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C5C2CEA2-F34F-4BE5-BC05-6C5DDBB889C8}"/>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AEECD308-DA04-426A-861A-997FF81B9E5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71" name="直線コネクタ 70">
          <a:extLst>
            <a:ext uri="{FF2B5EF4-FFF2-40B4-BE49-F238E27FC236}">
              <a16:creationId xmlns:a16="http://schemas.microsoft.com/office/drawing/2014/main" id="{C1A19798-1728-4B9E-93E3-9067011C09C1}"/>
            </a:ext>
          </a:extLst>
        </xdr:cNvPr>
        <xdr:cNvCxnSpPr/>
      </xdr:nvCxnSpPr>
      <xdr:spPr>
        <a:xfrm flipV="1">
          <a:off x="4086225" y="938936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5E514BB4-3382-4EE6-9944-5BBB145549F2}"/>
            </a:ext>
          </a:extLst>
        </xdr:cNvPr>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73" name="直線コネクタ 72">
          <a:extLst>
            <a:ext uri="{FF2B5EF4-FFF2-40B4-BE49-F238E27FC236}">
              <a16:creationId xmlns:a16="http://schemas.microsoft.com/office/drawing/2014/main" id="{65FE6A97-B713-4D31-94A1-78B2FAE18238}"/>
            </a:ext>
          </a:extLst>
        </xdr:cNvPr>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80BDA871-01F5-4F56-B6AD-F2C9BEE622BD}"/>
            </a:ext>
          </a:extLst>
        </xdr:cNvPr>
        <xdr:cNvSpPr txBox="1"/>
      </xdr:nvSpPr>
      <xdr:spPr>
        <a:xfrm>
          <a:off x="4124960" y="916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75" name="直線コネクタ 74">
          <a:extLst>
            <a:ext uri="{FF2B5EF4-FFF2-40B4-BE49-F238E27FC236}">
              <a16:creationId xmlns:a16="http://schemas.microsoft.com/office/drawing/2014/main" id="{C35F4319-7A8B-45C3-B51A-E5D5145153EC}"/>
            </a:ext>
          </a:extLst>
        </xdr:cNvPr>
        <xdr:cNvCxnSpPr/>
      </xdr:nvCxnSpPr>
      <xdr:spPr>
        <a:xfrm>
          <a:off x="4020820" y="9389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74EB9FF5-6478-412A-B497-9C091CD410F6}"/>
            </a:ext>
          </a:extLst>
        </xdr:cNvPr>
        <xdr:cNvSpPr txBox="1"/>
      </xdr:nvSpPr>
      <xdr:spPr>
        <a:xfrm>
          <a:off x="4124960" y="9882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77" name="フローチャート: 判断 76">
          <a:extLst>
            <a:ext uri="{FF2B5EF4-FFF2-40B4-BE49-F238E27FC236}">
              <a16:creationId xmlns:a16="http://schemas.microsoft.com/office/drawing/2014/main" id="{C4600EE7-4D2B-4806-B00A-3D7E46CC0226}"/>
            </a:ext>
          </a:extLst>
        </xdr:cNvPr>
        <xdr:cNvSpPr/>
      </xdr:nvSpPr>
      <xdr:spPr>
        <a:xfrm>
          <a:off x="4036060" y="10027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78" name="フローチャート: 判断 77">
          <a:extLst>
            <a:ext uri="{FF2B5EF4-FFF2-40B4-BE49-F238E27FC236}">
              <a16:creationId xmlns:a16="http://schemas.microsoft.com/office/drawing/2014/main" id="{98A444A2-9072-4EFB-96A5-E5F4255A7D3D}"/>
            </a:ext>
          </a:extLst>
        </xdr:cNvPr>
        <xdr:cNvSpPr/>
      </xdr:nvSpPr>
      <xdr:spPr>
        <a:xfrm>
          <a:off x="3312160" y="9983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79" name="フローチャート: 判断 78">
          <a:extLst>
            <a:ext uri="{FF2B5EF4-FFF2-40B4-BE49-F238E27FC236}">
              <a16:creationId xmlns:a16="http://schemas.microsoft.com/office/drawing/2014/main" id="{D595ABC7-A7B4-4A84-AB94-BBF613E9BFE1}"/>
            </a:ext>
          </a:extLst>
        </xdr:cNvPr>
        <xdr:cNvSpPr/>
      </xdr:nvSpPr>
      <xdr:spPr>
        <a:xfrm>
          <a:off x="25146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80" name="フローチャート: 判断 79">
          <a:extLst>
            <a:ext uri="{FF2B5EF4-FFF2-40B4-BE49-F238E27FC236}">
              <a16:creationId xmlns:a16="http://schemas.microsoft.com/office/drawing/2014/main" id="{E2AC34B1-D70E-4728-8CBF-CEF387D77532}"/>
            </a:ext>
          </a:extLst>
        </xdr:cNvPr>
        <xdr:cNvSpPr/>
      </xdr:nvSpPr>
      <xdr:spPr>
        <a:xfrm>
          <a:off x="173990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81" name="フローチャート: 判断 80">
          <a:extLst>
            <a:ext uri="{FF2B5EF4-FFF2-40B4-BE49-F238E27FC236}">
              <a16:creationId xmlns:a16="http://schemas.microsoft.com/office/drawing/2014/main" id="{CDA83645-A12A-4084-B998-E710FDE900C3}"/>
            </a:ext>
          </a:extLst>
        </xdr:cNvPr>
        <xdr:cNvSpPr/>
      </xdr:nvSpPr>
      <xdr:spPr>
        <a:xfrm>
          <a:off x="96520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6FE97B12-2762-459C-B6B6-C5E56C7AA4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D27EFB61-7E5B-44ED-B1D2-C45255BDF0A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1772881B-EF40-4913-B071-E48736198C7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4A2ED71-B3C7-4549-A583-477677BA9B1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DBBA2B4-A4D9-441E-ACFD-BE463006BDB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87" name="楕円 86">
          <a:extLst>
            <a:ext uri="{FF2B5EF4-FFF2-40B4-BE49-F238E27FC236}">
              <a16:creationId xmlns:a16="http://schemas.microsoft.com/office/drawing/2014/main" id="{04906520-C9DB-473A-8C24-91C5F9CC5983}"/>
            </a:ext>
          </a:extLst>
        </xdr:cNvPr>
        <xdr:cNvSpPr/>
      </xdr:nvSpPr>
      <xdr:spPr>
        <a:xfrm>
          <a:off x="403606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F55D7092-C662-4E96-A0F7-E24D378F5CD0}"/>
            </a:ext>
          </a:extLst>
        </xdr:cNvPr>
        <xdr:cNvSpPr txBox="1"/>
      </xdr:nvSpPr>
      <xdr:spPr>
        <a:xfrm>
          <a:off x="412496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138938</xdr:rowOff>
    </xdr:from>
    <xdr:to>
      <xdr:col>20</xdr:col>
      <xdr:colOff>38100</xdr:colOff>
      <xdr:row>61</xdr:row>
      <xdr:rowOff>69088</xdr:rowOff>
    </xdr:to>
    <xdr:sp macro="" textlink="">
      <xdr:nvSpPr>
        <xdr:cNvPr id="89" name="楕円 88">
          <a:extLst>
            <a:ext uri="{FF2B5EF4-FFF2-40B4-BE49-F238E27FC236}">
              <a16:creationId xmlns:a16="http://schemas.microsoft.com/office/drawing/2014/main" id="{92879813-1E2F-4275-A421-E4B9D8EBC6E6}"/>
            </a:ext>
          </a:extLst>
        </xdr:cNvPr>
        <xdr:cNvSpPr/>
      </xdr:nvSpPr>
      <xdr:spPr>
        <a:xfrm>
          <a:off x="3312160" y="10197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18288</xdr:rowOff>
    </xdr:from>
    <xdr:to>
      <xdr:col>24</xdr:col>
      <xdr:colOff>63500</xdr:colOff>
      <xdr:row>61</xdr:row>
      <xdr:rowOff>57150</xdr:rowOff>
    </xdr:to>
    <xdr:cxnSp macro="">
      <xdr:nvCxnSpPr>
        <xdr:cNvPr id="90" name="直線コネクタ 89">
          <a:extLst>
            <a:ext uri="{FF2B5EF4-FFF2-40B4-BE49-F238E27FC236}">
              <a16:creationId xmlns:a16="http://schemas.microsoft.com/office/drawing/2014/main" id="{D3802D44-AEEF-4CC3-AE2A-B3B86810FAEB}"/>
            </a:ext>
          </a:extLst>
        </xdr:cNvPr>
        <xdr:cNvCxnSpPr/>
      </xdr:nvCxnSpPr>
      <xdr:spPr>
        <a:xfrm>
          <a:off x="3355340" y="10244328"/>
          <a:ext cx="7315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102362</xdr:rowOff>
    </xdr:from>
    <xdr:to>
      <xdr:col>15</xdr:col>
      <xdr:colOff>101600</xdr:colOff>
      <xdr:row>61</xdr:row>
      <xdr:rowOff>32512</xdr:rowOff>
    </xdr:to>
    <xdr:sp macro="" textlink="">
      <xdr:nvSpPr>
        <xdr:cNvPr id="91" name="楕円 90">
          <a:extLst>
            <a:ext uri="{FF2B5EF4-FFF2-40B4-BE49-F238E27FC236}">
              <a16:creationId xmlns:a16="http://schemas.microsoft.com/office/drawing/2014/main" id="{30572F2F-E3A1-4A85-B894-D70A725DF119}"/>
            </a:ext>
          </a:extLst>
        </xdr:cNvPr>
        <xdr:cNvSpPr/>
      </xdr:nvSpPr>
      <xdr:spPr>
        <a:xfrm>
          <a:off x="2514600" y="101607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153162</xdr:rowOff>
    </xdr:from>
    <xdr:to>
      <xdr:col>19</xdr:col>
      <xdr:colOff>177800</xdr:colOff>
      <xdr:row>61</xdr:row>
      <xdr:rowOff>18288</xdr:rowOff>
    </xdr:to>
    <xdr:cxnSp macro="">
      <xdr:nvCxnSpPr>
        <xdr:cNvPr id="92" name="直線コネクタ 91">
          <a:extLst>
            <a:ext uri="{FF2B5EF4-FFF2-40B4-BE49-F238E27FC236}">
              <a16:creationId xmlns:a16="http://schemas.microsoft.com/office/drawing/2014/main" id="{B845948E-1312-46D3-8FC8-E234B9AE9CAA}"/>
            </a:ext>
          </a:extLst>
        </xdr:cNvPr>
        <xdr:cNvCxnSpPr/>
      </xdr:nvCxnSpPr>
      <xdr:spPr>
        <a:xfrm>
          <a:off x="2565400" y="10211562"/>
          <a:ext cx="78994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93" name="楕円 92">
          <a:extLst>
            <a:ext uri="{FF2B5EF4-FFF2-40B4-BE49-F238E27FC236}">
              <a16:creationId xmlns:a16="http://schemas.microsoft.com/office/drawing/2014/main" id="{5A0A0B2A-418C-407E-B73D-B929C03A8725}"/>
            </a:ext>
          </a:extLst>
        </xdr:cNvPr>
        <xdr:cNvSpPr/>
      </xdr:nvSpPr>
      <xdr:spPr>
        <a:xfrm>
          <a:off x="17399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153162</xdr:rowOff>
    </xdr:to>
    <xdr:cxnSp macro="">
      <xdr:nvCxnSpPr>
        <xdr:cNvPr id="94" name="直線コネクタ 93">
          <a:extLst>
            <a:ext uri="{FF2B5EF4-FFF2-40B4-BE49-F238E27FC236}">
              <a16:creationId xmlns:a16="http://schemas.microsoft.com/office/drawing/2014/main" id="{4F1474C2-B2FA-4097-8804-95E8AD7F9E5B}"/>
            </a:ext>
          </a:extLst>
        </xdr:cNvPr>
        <xdr:cNvCxnSpPr/>
      </xdr:nvCxnSpPr>
      <xdr:spPr>
        <a:xfrm>
          <a:off x="1790700" y="10172700"/>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24638</xdr:rowOff>
    </xdr:from>
    <xdr:to>
      <xdr:col>6</xdr:col>
      <xdr:colOff>38100</xdr:colOff>
      <xdr:row>60</xdr:row>
      <xdr:rowOff>126238</xdr:rowOff>
    </xdr:to>
    <xdr:sp macro="" textlink="">
      <xdr:nvSpPr>
        <xdr:cNvPr id="95" name="楕円 94">
          <a:extLst>
            <a:ext uri="{FF2B5EF4-FFF2-40B4-BE49-F238E27FC236}">
              <a16:creationId xmlns:a16="http://schemas.microsoft.com/office/drawing/2014/main" id="{CF62936C-EEF1-4BA9-B4FA-C2D9070ABA3E}"/>
            </a:ext>
          </a:extLst>
        </xdr:cNvPr>
        <xdr:cNvSpPr/>
      </xdr:nvSpPr>
      <xdr:spPr>
        <a:xfrm>
          <a:off x="965200" y="10083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75438</xdr:rowOff>
    </xdr:from>
    <xdr:to>
      <xdr:col>10</xdr:col>
      <xdr:colOff>114300</xdr:colOff>
      <xdr:row>60</xdr:row>
      <xdr:rowOff>114300</xdr:rowOff>
    </xdr:to>
    <xdr:cxnSp macro="">
      <xdr:nvCxnSpPr>
        <xdr:cNvPr id="96" name="直線コネクタ 95">
          <a:extLst>
            <a:ext uri="{FF2B5EF4-FFF2-40B4-BE49-F238E27FC236}">
              <a16:creationId xmlns:a16="http://schemas.microsoft.com/office/drawing/2014/main" id="{BD0220D3-2D73-48D4-9923-ECD484117B84}"/>
            </a:ext>
          </a:extLst>
        </xdr:cNvPr>
        <xdr:cNvCxnSpPr/>
      </xdr:nvCxnSpPr>
      <xdr:spPr>
        <a:xfrm>
          <a:off x="1008380" y="10133838"/>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97" name="n_1aveValue【体育館・プール】&#10;有形固定資産減価償却率">
          <a:extLst>
            <a:ext uri="{FF2B5EF4-FFF2-40B4-BE49-F238E27FC236}">
              <a16:creationId xmlns:a16="http://schemas.microsoft.com/office/drawing/2014/main" id="{D3EE341B-8551-421C-8CAE-3A0BDEFC8EAF}"/>
            </a:ext>
          </a:extLst>
        </xdr:cNvPr>
        <xdr:cNvSpPr txBox="1"/>
      </xdr:nvSpPr>
      <xdr:spPr>
        <a:xfrm>
          <a:off x="3170564" y="976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98" name="n_2aveValue【体育館・プール】&#10;有形固定資産減価償却率">
          <a:extLst>
            <a:ext uri="{FF2B5EF4-FFF2-40B4-BE49-F238E27FC236}">
              <a16:creationId xmlns:a16="http://schemas.microsoft.com/office/drawing/2014/main" id="{3FE1F809-0455-48D5-9D95-FB9E89D58737}"/>
            </a:ext>
          </a:extLst>
        </xdr:cNvPr>
        <xdr:cNvSpPr txBox="1"/>
      </xdr:nvSpPr>
      <xdr:spPr>
        <a:xfrm>
          <a:off x="238570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99" name="n_3aveValue【体育館・プール】&#10;有形固定資産減価償却率">
          <a:extLst>
            <a:ext uri="{FF2B5EF4-FFF2-40B4-BE49-F238E27FC236}">
              <a16:creationId xmlns:a16="http://schemas.microsoft.com/office/drawing/2014/main" id="{E7981F09-F2C1-4239-9450-04793F03D143}"/>
            </a:ext>
          </a:extLst>
        </xdr:cNvPr>
        <xdr:cNvSpPr txBox="1"/>
      </xdr:nvSpPr>
      <xdr:spPr>
        <a:xfrm>
          <a:off x="161100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00" name="n_4aveValue【体育館・プール】&#10;有形固定資産減価償却率">
          <a:extLst>
            <a:ext uri="{FF2B5EF4-FFF2-40B4-BE49-F238E27FC236}">
              <a16:creationId xmlns:a16="http://schemas.microsoft.com/office/drawing/2014/main" id="{A107227E-CA8F-49DB-A607-7F70521EA63F}"/>
            </a:ext>
          </a:extLst>
        </xdr:cNvPr>
        <xdr:cNvSpPr txBox="1"/>
      </xdr:nvSpPr>
      <xdr:spPr>
        <a:xfrm>
          <a:off x="83630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60215</xdr:rowOff>
    </xdr:from>
    <xdr:ext cx="405111" cy="259045"/>
    <xdr:sp macro="" textlink="">
      <xdr:nvSpPr>
        <xdr:cNvPr id="101" name="n_1mainValue【体育館・プール】&#10;有形固定資産減価償却率">
          <a:extLst>
            <a:ext uri="{FF2B5EF4-FFF2-40B4-BE49-F238E27FC236}">
              <a16:creationId xmlns:a16="http://schemas.microsoft.com/office/drawing/2014/main" id="{B12E1A99-56CF-499F-BDD0-1688566A5CF2}"/>
            </a:ext>
          </a:extLst>
        </xdr:cNvPr>
        <xdr:cNvSpPr txBox="1"/>
      </xdr:nvSpPr>
      <xdr:spPr>
        <a:xfrm>
          <a:off x="3170564" y="1028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23639</xdr:rowOff>
    </xdr:from>
    <xdr:ext cx="405111" cy="259045"/>
    <xdr:sp macro="" textlink="">
      <xdr:nvSpPr>
        <xdr:cNvPr id="102" name="n_2mainValue【体育館・プール】&#10;有形固定資産減価償却率">
          <a:extLst>
            <a:ext uri="{FF2B5EF4-FFF2-40B4-BE49-F238E27FC236}">
              <a16:creationId xmlns:a16="http://schemas.microsoft.com/office/drawing/2014/main" id="{1FD2C959-4A05-4AC1-961D-23DA57299CEA}"/>
            </a:ext>
          </a:extLst>
        </xdr:cNvPr>
        <xdr:cNvSpPr txBox="1"/>
      </xdr:nvSpPr>
      <xdr:spPr>
        <a:xfrm>
          <a:off x="2385704" y="1024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103" name="n_3mainValue【体育館・プール】&#10;有形固定資産減価償却率">
          <a:extLst>
            <a:ext uri="{FF2B5EF4-FFF2-40B4-BE49-F238E27FC236}">
              <a16:creationId xmlns:a16="http://schemas.microsoft.com/office/drawing/2014/main" id="{3D46E11B-5AEA-4F5B-AFE0-0DA48B605703}"/>
            </a:ext>
          </a:extLst>
        </xdr:cNvPr>
        <xdr:cNvSpPr txBox="1"/>
      </xdr:nvSpPr>
      <xdr:spPr>
        <a:xfrm>
          <a:off x="161100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117365</xdr:rowOff>
    </xdr:from>
    <xdr:ext cx="405111" cy="259045"/>
    <xdr:sp macro="" textlink="">
      <xdr:nvSpPr>
        <xdr:cNvPr id="104" name="n_4mainValue【体育館・プール】&#10;有形固定資産減価償却率">
          <a:extLst>
            <a:ext uri="{FF2B5EF4-FFF2-40B4-BE49-F238E27FC236}">
              <a16:creationId xmlns:a16="http://schemas.microsoft.com/office/drawing/2014/main" id="{F7FFEF2D-44DE-43FC-AE09-95C956EC1176}"/>
            </a:ext>
          </a:extLst>
        </xdr:cNvPr>
        <xdr:cNvSpPr txBox="1"/>
      </xdr:nvSpPr>
      <xdr:spPr>
        <a:xfrm>
          <a:off x="83630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B610D2B8-D79C-4ABC-A716-83D96052A9F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5EDDA2F1-2FF8-415F-8FA5-FEB86471DDB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E1232E78-91CD-46B7-9478-2CAFB14C5FA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53FF578B-12A5-4441-9BB0-FFCA244EEF3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12A943FE-0985-40B5-873C-8CB02406FD3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9CC33CE-041B-454E-AFEA-E46BFF78C8E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85116884-3CD8-4ECE-AFB4-5B96322C8F0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4503A751-BF81-424D-A584-42BB0834F46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B4785A09-7283-4B42-B12D-50682D0DF99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93A92C75-E52C-4D8A-B808-CDCEE3C235E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6D72A1C-71F3-450B-A1F0-30C7EBADBC6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5BFE07AC-C315-4978-874A-17B5D3ED51AF}"/>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39B487E2-E0A1-48DB-8B4C-A715ED3E362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D0869F93-ABF2-4D9E-9D5A-7DC2F5BCF3E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3DD9D5DA-1AE0-4482-B4F2-D2527FC13B9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3D0C70F6-FE6C-4FF5-BBFF-2F68873BA3E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CBD5EBB3-6590-4E50-9684-9B748B8BE10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FBE69B4A-0AAE-4942-AF6C-D88D897F795C}"/>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3252043A-4DA8-4DEC-9FA7-2D82CB9B505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5F5038A1-333A-4747-BA8F-7102B9E88CAE}"/>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6DE31B20-B658-4098-99A1-C9420D95D1B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319BBE77-2846-433F-AC16-60F9DCDA53F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4AF29C0C-2CEA-42C7-8C83-C234006FB38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128" name="直線コネクタ 127">
          <a:extLst>
            <a:ext uri="{FF2B5EF4-FFF2-40B4-BE49-F238E27FC236}">
              <a16:creationId xmlns:a16="http://schemas.microsoft.com/office/drawing/2014/main" id="{4C046683-43AB-451D-B74C-534BE69BCB62}"/>
            </a:ext>
          </a:extLst>
        </xdr:cNvPr>
        <xdr:cNvCxnSpPr/>
      </xdr:nvCxnSpPr>
      <xdr:spPr>
        <a:xfrm flipV="1">
          <a:off x="9219565" y="935736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129" name="【体育館・プール】&#10;一人当たり面積最小値テキスト">
          <a:extLst>
            <a:ext uri="{FF2B5EF4-FFF2-40B4-BE49-F238E27FC236}">
              <a16:creationId xmlns:a16="http://schemas.microsoft.com/office/drawing/2014/main" id="{2F537B5D-D20B-4075-A9BA-EA00BD6D991D}"/>
            </a:ext>
          </a:extLst>
        </xdr:cNvPr>
        <xdr:cNvSpPr txBox="1"/>
      </xdr:nvSpPr>
      <xdr:spPr>
        <a:xfrm>
          <a:off x="92583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130" name="直線コネクタ 129">
          <a:extLst>
            <a:ext uri="{FF2B5EF4-FFF2-40B4-BE49-F238E27FC236}">
              <a16:creationId xmlns:a16="http://schemas.microsoft.com/office/drawing/2014/main" id="{DA58254C-3A53-4A26-BFB6-3C0193331B16}"/>
            </a:ext>
          </a:extLst>
        </xdr:cNvPr>
        <xdr:cNvCxnSpPr/>
      </xdr:nvCxnSpPr>
      <xdr:spPr>
        <a:xfrm>
          <a:off x="9154160" y="10631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131" name="【体育館・プール】&#10;一人当たり面積最大値テキスト">
          <a:extLst>
            <a:ext uri="{FF2B5EF4-FFF2-40B4-BE49-F238E27FC236}">
              <a16:creationId xmlns:a16="http://schemas.microsoft.com/office/drawing/2014/main" id="{C222E181-3464-481E-9551-DD71F5F65575}"/>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132" name="直線コネクタ 131">
          <a:extLst>
            <a:ext uri="{FF2B5EF4-FFF2-40B4-BE49-F238E27FC236}">
              <a16:creationId xmlns:a16="http://schemas.microsoft.com/office/drawing/2014/main" id="{16A4B01E-CB4B-4647-93A1-B22A6AD03C9C}"/>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36212</xdr:rowOff>
    </xdr:from>
    <xdr:ext cx="469744" cy="259045"/>
    <xdr:sp macro="" textlink="">
      <xdr:nvSpPr>
        <xdr:cNvPr id="133" name="【体育館・プール】&#10;一人当たり面積平均値テキスト">
          <a:extLst>
            <a:ext uri="{FF2B5EF4-FFF2-40B4-BE49-F238E27FC236}">
              <a16:creationId xmlns:a16="http://schemas.microsoft.com/office/drawing/2014/main" id="{95E84706-AFED-411B-B0B7-A4C25FE92BDD}"/>
            </a:ext>
          </a:extLst>
        </xdr:cNvPr>
        <xdr:cNvSpPr txBox="1"/>
      </xdr:nvSpPr>
      <xdr:spPr>
        <a:xfrm>
          <a:off x="9258300" y="1026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134" name="フローチャート: 判断 133">
          <a:extLst>
            <a:ext uri="{FF2B5EF4-FFF2-40B4-BE49-F238E27FC236}">
              <a16:creationId xmlns:a16="http://schemas.microsoft.com/office/drawing/2014/main" id="{E1BF1E8F-C7DF-4B44-A552-4C49596229EB}"/>
            </a:ext>
          </a:extLst>
        </xdr:cNvPr>
        <xdr:cNvSpPr/>
      </xdr:nvSpPr>
      <xdr:spPr>
        <a:xfrm>
          <a:off x="91922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135" name="フローチャート: 判断 134">
          <a:extLst>
            <a:ext uri="{FF2B5EF4-FFF2-40B4-BE49-F238E27FC236}">
              <a16:creationId xmlns:a16="http://schemas.microsoft.com/office/drawing/2014/main" id="{9FE99479-E650-4293-8BCD-9EF798A3D2E8}"/>
            </a:ext>
          </a:extLst>
        </xdr:cNvPr>
        <xdr:cNvSpPr/>
      </xdr:nvSpPr>
      <xdr:spPr>
        <a:xfrm>
          <a:off x="8445500" y="1030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136" name="フローチャート: 判断 135">
          <a:extLst>
            <a:ext uri="{FF2B5EF4-FFF2-40B4-BE49-F238E27FC236}">
              <a16:creationId xmlns:a16="http://schemas.microsoft.com/office/drawing/2014/main" id="{1CBFC7D5-46FA-43C6-A2AA-CB6485138F13}"/>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137" name="フローチャート: 判断 136">
          <a:extLst>
            <a:ext uri="{FF2B5EF4-FFF2-40B4-BE49-F238E27FC236}">
              <a16:creationId xmlns:a16="http://schemas.microsoft.com/office/drawing/2014/main" id="{C261557B-81D0-4D41-A20B-5AFA83755B48}"/>
            </a:ext>
          </a:extLst>
        </xdr:cNvPr>
        <xdr:cNvSpPr/>
      </xdr:nvSpPr>
      <xdr:spPr>
        <a:xfrm>
          <a:off x="687324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138" name="フローチャート: 判断 137">
          <a:extLst>
            <a:ext uri="{FF2B5EF4-FFF2-40B4-BE49-F238E27FC236}">
              <a16:creationId xmlns:a16="http://schemas.microsoft.com/office/drawing/2014/main" id="{DE338F67-E6CA-4801-8C21-B6A26BCE8968}"/>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60261DB0-BD59-4C30-97C2-216F594091C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8DE2F269-28AF-409F-BEA3-89C453BBB4B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70015E83-038C-4124-B16A-9216365D5FF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33B6657-57BA-4293-B10C-8E02E9AB256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2DAF62F-C549-441B-B809-365317E5E35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36830</xdr:rowOff>
    </xdr:from>
    <xdr:to>
      <xdr:col>55</xdr:col>
      <xdr:colOff>50800</xdr:colOff>
      <xdr:row>60</xdr:row>
      <xdr:rowOff>138430</xdr:rowOff>
    </xdr:to>
    <xdr:sp macro="" textlink="">
      <xdr:nvSpPr>
        <xdr:cNvPr id="144" name="楕円 143">
          <a:extLst>
            <a:ext uri="{FF2B5EF4-FFF2-40B4-BE49-F238E27FC236}">
              <a16:creationId xmlns:a16="http://schemas.microsoft.com/office/drawing/2014/main" id="{865F2C57-4892-4739-B3CE-4ABDAB5A7D2B}"/>
            </a:ext>
          </a:extLst>
        </xdr:cNvPr>
        <xdr:cNvSpPr/>
      </xdr:nvSpPr>
      <xdr:spPr>
        <a:xfrm>
          <a:off x="9192260" y="100952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59707</xdr:rowOff>
    </xdr:from>
    <xdr:ext cx="469744" cy="259045"/>
    <xdr:sp macro="" textlink="">
      <xdr:nvSpPr>
        <xdr:cNvPr id="145" name="【体育館・プール】&#10;一人当たり面積該当値テキスト">
          <a:extLst>
            <a:ext uri="{FF2B5EF4-FFF2-40B4-BE49-F238E27FC236}">
              <a16:creationId xmlns:a16="http://schemas.microsoft.com/office/drawing/2014/main" id="{415F75D5-B8A4-4A6E-91CB-A3A8DC7DB1D4}"/>
            </a:ext>
          </a:extLst>
        </xdr:cNvPr>
        <xdr:cNvSpPr txBox="1"/>
      </xdr:nvSpPr>
      <xdr:spPr>
        <a:xfrm>
          <a:off x="9258300" y="995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44450</xdr:rowOff>
    </xdr:from>
    <xdr:to>
      <xdr:col>50</xdr:col>
      <xdr:colOff>165100</xdr:colOff>
      <xdr:row>60</xdr:row>
      <xdr:rowOff>146050</xdr:rowOff>
    </xdr:to>
    <xdr:sp macro="" textlink="">
      <xdr:nvSpPr>
        <xdr:cNvPr id="146" name="楕円 145">
          <a:extLst>
            <a:ext uri="{FF2B5EF4-FFF2-40B4-BE49-F238E27FC236}">
              <a16:creationId xmlns:a16="http://schemas.microsoft.com/office/drawing/2014/main" id="{E3DD42B0-4A5E-4BE2-8907-7936A0337F72}"/>
            </a:ext>
          </a:extLst>
        </xdr:cNvPr>
        <xdr:cNvSpPr/>
      </xdr:nvSpPr>
      <xdr:spPr>
        <a:xfrm>
          <a:off x="8445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87630</xdr:rowOff>
    </xdr:from>
    <xdr:to>
      <xdr:col>55</xdr:col>
      <xdr:colOff>0</xdr:colOff>
      <xdr:row>60</xdr:row>
      <xdr:rowOff>95250</xdr:rowOff>
    </xdr:to>
    <xdr:cxnSp macro="">
      <xdr:nvCxnSpPr>
        <xdr:cNvPr id="147" name="直線コネクタ 146">
          <a:extLst>
            <a:ext uri="{FF2B5EF4-FFF2-40B4-BE49-F238E27FC236}">
              <a16:creationId xmlns:a16="http://schemas.microsoft.com/office/drawing/2014/main" id="{94F721A1-DD8E-4458-9207-342324729C5E}"/>
            </a:ext>
          </a:extLst>
        </xdr:cNvPr>
        <xdr:cNvCxnSpPr/>
      </xdr:nvCxnSpPr>
      <xdr:spPr>
        <a:xfrm flipV="1">
          <a:off x="8496300" y="1014603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2540</xdr:rowOff>
    </xdr:from>
    <xdr:to>
      <xdr:col>46</xdr:col>
      <xdr:colOff>38100</xdr:colOff>
      <xdr:row>60</xdr:row>
      <xdr:rowOff>104140</xdr:rowOff>
    </xdr:to>
    <xdr:sp macro="" textlink="">
      <xdr:nvSpPr>
        <xdr:cNvPr id="148" name="楕円 147">
          <a:extLst>
            <a:ext uri="{FF2B5EF4-FFF2-40B4-BE49-F238E27FC236}">
              <a16:creationId xmlns:a16="http://schemas.microsoft.com/office/drawing/2014/main" id="{EE4978C6-EDF4-4E5D-9281-58F1B9086EB5}"/>
            </a:ext>
          </a:extLst>
        </xdr:cNvPr>
        <xdr:cNvSpPr/>
      </xdr:nvSpPr>
      <xdr:spPr>
        <a:xfrm>
          <a:off x="7670800" y="10060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53340</xdr:rowOff>
    </xdr:from>
    <xdr:to>
      <xdr:col>50</xdr:col>
      <xdr:colOff>114300</xdr:colOff>
      <xdr:row>60</xdr:row>
      <xdr:rowOff>95250</xdr:rowOff>
    </xdr:to>
    <xdr:cxnSp macro="">
      <xdr:nvCxnSpPr>
        <xdr:cNvPr id="149" name="直線コネクタ 148">
          <a:extLst>
            <a:ext uri="{FF2B5EF4-FFF2-40B4-BE49-F238E27FC236}">
              <a16:creationId xmlns:a16="http://schemas.microsoft.com/office/drawing/2014/main" id="{2F02EFD7-2872-4F17-91E3-EBB3E9BC900D}"/>
            </a:ext>
          </a:extLst>
        </xdr:cNvPr>
        <xdr:cNvCxnSpPr/>
      </xdr:nvCxnSpPr>
      <xdr:spPr>
        <a:xfrm>
          <a:off x="7713980" y="1011174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12065</xdr:rowOff>
    </xdr:from>
    <xdr:to>
      <xdr:col>41</xdr:col>
      <xdr:colOff>101600</xdr:colOff>
      <xdr:row>60</xdr:row>
      <xdr:rowOff>113665</xdr:rowOff>
    </xdr:to>
    <xdr:sp macro="" textlink="">
      <xdr:nvSpPr>
        <xdr:cNvPr id="150" name="楕円 149">
          <a:extLst>
            <a:ext uri="{FF2B5EF4-FFF2-40B4-BE49-F238E27FC236}">
              <a16:creationId xmlns:a16="http://schemas.microsoft.com/office/drawing/2014/main" id="{2B1D3DD7-FA29-447A-AF70-2C5AA8F12D04}"/>
            </a:ext>
          </a:extLst>
        </xdr:cNvPr>
        <xdr:cNvSpPr/>
      </xdr:nvSpPr>
      <xdr:spPr>
        <a:xfrm>
          <a:off x="687324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53340</xdr:rowOff>
    </xdr:from>
    <xdr:to>
      <xdr:col>45</xdr:col>
      <xdr:colOff>177800</xdr:colOff>
      <xdr:row>60</xdr:row>
      <xdr:rowOff>62865</xdr:rowOff>
    </xdr:to>
    <xdr:cxnSp macro="">
      <xdr:nvCxnSpPr>
        <xdr:cNvPr id="151" name="直線コネクタ 150">
          <a:extLst>
            <a:ext uri="{FF2B5EF4-FFF2-40B4-BE49-F238E27FC236}">
              <a16:creationId xmlns:a16="http://schemas.microsoft.com/office/drawing/2014/main" id="{A3275574-9B20-442E-8DF4-5D6AAAD8D02D}"/>
            </a:ext>
          </a:extLst>
        </xdr:cNvPr>
        <xdr:cNvCxnSpPr/>
      </xdr:nvCxnSpPr>
      <xdr:spPr>
        <a:xfrm flipV="1">
          <a:off x="6924040" y="1011174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23495</xdr:rowOff>
    </xdr:from>
    <xdr:to>
      <xdr:col>36</xdr:col>
      <xdr:colOff>165100</xdr:colOff>
      <xdr:row>60</xdr:row>
      <xdr:rowOff>125095</xdr:rowOff>
    </xdr:to>
    <xdr:sp macro="" textlink="">
      <xdr:nvSpPr>
        <xdr:cNvPr id="152" name="楕円 151">
          <a:extLst>
            <a:ext uri="{FF2B5EF4-FFF2-40B4-BE49-F238E27FC236}">
              <a16:creationId xmlns:a16="http://schemas.microsoft.com/office/drawing/2014/main" id="{6FAF47DC-AF9B-4D1B-BBDC-C928DFEEB0BE}"/>
            </a:ext>
          </a:extLst>
        </xdr:cNvPr>
        <xdr:cNvSpPr/>
      </xdr:nvSpPr>
      <xdr:spPr>
        <a:xfrm>
          <a:off x="609854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62865</xdr:rowOff>
    </xdr:from>
    <xdr:to>
      <xdr:col>41</xdr:col>
      <xdr:colOff>50800</xdr:colOff>
      <xdr:row>60</xdr:row>
      <xdr:rowOff>74295</xdr:rowOff>
    </xdr:to>
    <xdr:cxnSp macro="">
      <xdr:nvCxnSpPr>
        <xdr:cNvPr id="153" name="直線コネクタ 152">
          <a:extLst>
            <a:ext uri="{FF2B5EF4-FFF2-40B4-BE49-F238E27FC236}">
              <a16:creationId xmlns:a16="http://schemas.microsoft.com/office/drawing/2014/main" id="{7B253D45-B387-41C3-8EA2-F2989FCA51D1}"/>
            </a:ext>
          </a:extLst>
        </xdr:cNvPr>
        <xdr:cNvCxnSpPr/>
      </xdr:nvCxnSpPr>
      <xdr:spPr>
        <a:xfrm flipV="1">
          <a:off x="6149340" y="1012126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1922</xdr:rowOff>
    </xdr:from>
    <xdr:ext cx="469744" cy="259045"/>
    <xdr:sp macro="" textlink="">
      <xdr:nvSpPr>
        <xdr:cNvPr id="154" name="n_1aveValue【体育館・プール】&#10;一人当たり面積">
          <a:extLst>
            <a:ext uri="{FF2B5EF4-FFF2-40B4-BE49-F238E27FC236}">
              <a16:creationId xmlns:a16="http://schemas.microsoft.com/office/drawing/2014/main" id="{2FEE24C0-C273-48F6-B822-75BD294438A7}"/>
            </a:ext>
          </a:extLst>
        </xdr:cNvPr>
        <xdr:cNvSpPr txBox="1"/>
      </xdr:nvSpPr>
      <xdr:spPr>
        <a:xfrm>
          <a:off x="8271587" y="1039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155" name="n_2aveValue【体育館・プール】&#10;一人当たり面積">
          <a:extLst>
            <a:ext uri="{FF2B5EF4-FFF2-40B4-BE49-F238E27FC236}">
              <a16:creationId xmlns:a16="http://schemas.microsoft.com/office/drawing/2014/main" id="{1D3A9A51-541C-4E61-A140-ADD266A9B97C}"/>
            </a:ext>
          </a:extLst>
        </xdr:cNvPr>
        <xdr:cNvSpPr txBox="1"/>
      </xdr:nvSpPr>
      <xdr:spPr>
        <a:xfrm>
          <a:off x="750958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156" name="n_3aveValue【体育館・プール】&#10;一人当たり面積">
          <a:extLst>
            <a:ext uri="{FF2B5EF4-FFF2-40B4-BE49-F238E27FC236}">
              <a16:creationId xmlns:a16="http://schemas.microsoft.com/office/drawing/2014/main" id="{33DEDAF4-FC73-4279-9C27-BC1FA6309F7E}"/>
            </a:ext>
          </a:extLst>
        </xdr:cNvPr>
        <xdr:cNvSpPr txBox="1"/>
      </xdr:nvSpPr>
      <xdr:spPr>
        <a:xfrm>
          <a:off x="67120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157" name="n_4aveValue【体育館・プール】&#10;一人当たり面積">
          <a:extLst>
            <a:ext uri="{FF2B5EF4-FFF2-40B4-BE49-F238E27FC236}">
              <a16:creationId xmlns:a16="http://schemas.microsoft.com/office/drawing/2014/main" id="{DD399042-2947-4E86-9F6B-C8F6014F4405}"/>
            </a:ext>
          </a:extLst>
        </xdr:cNvPr>
        <xdr:cNvSpPr txBox="1"/>
      </xdr:nvSpPr>
      <xdr:spPr>
        <a:xfrm>
          <a:off x="59373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162577</xdr:rowOff>
    </xdr:from>
    <xdr:ext cx="469744" cy="259045"/>
    <xdr:sp macro="" textlink="">
      <xdr:nvSpPr>
        <xdr:cNvPr id="158" name="n_1mainValue【体育館・プール】&#10;一人当たり面積">
          <a:extLst>
            <a:ext uri="{FF2B5EF4-FFF2-40B4-BE49-F238E27FC236}">
              <a16:creationId xmlns:a16="http://schemas.microsoft.com/office/drawing/2014/main" id="{851C8545-CF40-4C14-8EB1-7A4726061A58}"/>
            </a:ext>
          </a:extLst>
        </xdr:cNvPr>
        <xdr:cNvSpPr txBox="1"/>
      </xdr:nvSpPr>
      <xdr:spPr>
        <a:xfrm>
          <a:off x="8271587" y="98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120667</xdr:rowOff>
    </xdr:from>
    <xdr:ext cx="469744" cy="259045"/>
    <xdr:sp macro="" textlink="">
      <xdr:nvSpPr>
        <xdr:cNvPr id="159" name="n_2mainValue【体育館・プール】&#10;一人当たり面積">
          <a:extLst>
            <a:ext uri="{FF2B5EF4-FFF2-40B4-BE49-F238E27FC236}">
              <a16:creationId xmlns:a16="http://schemas.microsoft.com/office/drawing/2014/main" id="{D989D635-BBEF-4531-88B8-13310A6DFE79}"/>
            </a:ext>
          </a:extLst>
        </xdr:cNvPr>
        <xdr:cNvSpPr txBox="1"/>
      </xdr:nvSpPr>
      <xdr:spPr>
        <a:xfrm>
          <a:off x="7509587" y="984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130192</xdr:rowOff>
    </xdr:from>
    <xdr:ext cx="469744" cy="259045"/>
    <xdr:sp macro="" textlink="">
      <xdr:nvSpPr>
        <xdr:cNvPr id="160" name="n_3mainValue【体育館・プール】&#10;一人当たり面積">
          <a:extLst>
            <a:ext uri="{FF2B5EF4-FFF2-40B4-BE49-F238E27FC236}">
              <a16:creationId xmlns:a16="http://schemas.microsoft.com/office/drawing/2014/main" id="{956F2E39-10BD-425B-BAEB-94109C7873CD}"/>
            </a:ext>
          </a:extLst>
        </xdr:cNvPr>
        <xdr:cNvSpPr txBox="1"/>
      </xdr:nvSpPr>
      <xdr:spPr>
        <a:xfrm>
          <a:off x="6712027" y="985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141622</xdr:rowOff>
    </xdr:from>
    <xdr:ext cx="469744" cy="259045"/>
    <xdr:sp macro="" textlink="">
      <xdr:nvSpPr>
        <xdr:cNvPr id="161" name="n_4mainValue【体育館・プール】&#10;一人当たり面積">
          <a:extLst>
            <a:ext uri="{FF2B5EF4-FFF2-40B4-BE49-F238E27FC236}">
              <a16:creationId xmlns:a16="http://schemas.microsoft.com/office/drawing/2014/main" id="{2A7D6E89-76C8-46D8-8CA9-CD14E958563C}"/>
            </a:ext>
          </a:extLst>
        </xdr:cNvPr>
        <xdr:cNvSpPr txBox="1"/>
      </xdr:nvSpPr>
      <xdr:spPr>
        <a:xfrm>
          <a:off x="5937327" y="986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13D3194B-CF38-49CA-A653-C034AB8FA6D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D9A2A22E-187E-4744-82FE-44BC00D87EC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39BBBE90-AB91-4A43-8355-3F66E209D93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8BA6630E-D9ED-4DDD-B75E-C068D050240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72FFD6B4-F8BC-40D0-9516-2F76E9DFF9B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649B88FC-8EF1-47D9-B795-DFCD2664EEE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669B941F-9F91-464F-B9C8-EB26F093F5F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D23404C1-5C4F-498A-885E-8775802D52F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9EA4FC4E-CF6A-415F-B2E6-3EFCD63AAF9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81B2E352-BD05-4105-A778-F3127A23CD4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F5819339-1143-4353-81CC-377437EAB0A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id="{4311C836-903D-4D0A-BE5A-1E982A03345C}"/>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id="{D019DF65-8F00-4503-8453-F17DE008E723}"/>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id="{1111727F-1FAF-4949-A636-E269E8C5C71A}"/>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id="{E890318B-71DD-4C00-A2BE-25D09CC76B42}"/>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id="{1EB78E22-646E-40F6-A96C-80CAFC04FF32}"/>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id="{93F8AE0D-6C1D-49F3-9899-57C694DED5E2}"/>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id="{D24AB3F1-97C7-4254-81EF-C539C6910267}"/>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id="{B8428D5F-2737-42F9-9E45-98590F01AE3A}"/>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46611F33-2815-4E09-B8DB-5A9743B739D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id="{F7522EA8-FFE9-44C0-ADBA-7594797A5264}"/>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051B7EE5-8558-4F01-A051-3BFBC661AEE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184" name="直線コネクタ 183">
          <a:extLst>
            <a:ext uri="{FF2B5EF4-FFF2-40B4-BE49-F238E27FC236}">
              <a16:creationId xmlns:a16="http://schemas.microsoft.com/office/drawing/2014/main" id="{450CB5E8-0C26-4BF3-B56E-5C4D786738C8}"/>
            </a:ext>
          </a:extLst>
        </xdr:cNvPr>
        <xdr:cNvCxnSpPr/>
      </xdr:nvCxnSpPr>
      <xdr:spPr>
        <a:xfrm flipV="1">
          <a:off x="4086225" y="13157455"/>
          <a:ext cx="0" cy="129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D92326BE-63E1-4BAB-8806-6E2B528DE399}"/>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6" name="直線コネクタ 185">
          <a:extLst>
            <a:ext uri="{FF2B5EF4-FFF2-40B4-BE49-F238E27FC236}">
              <a16:creationId xmlns:a16="http://schemas.microsoft.com/office/drawing/2014/main" id="{B5EAAC03-2331-4755-B875-41772F35DFB9}"/>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0428599C-535D-4F13-9DD8-53D96379F0A1}"/>
            </a:ext>
          </a:extLst>
        </xdr:cNvPr>
        <xdr:cNvSpPr txBox="1"/>
      </xdr:nvSpPr>
      <xdr:spPr>
        <a:xfrm>
          <a:off x="4124960" y="1293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188" name="直線コネクタ 187">
          <a:extLst>
            <a:ext uri="{FF2B5EF4-FFF2-40B4-BE49-F238E27FC236}">
              <a16:creationId xmlns:a16="http://schemas.microsoft.com/office/drawing/2014/main" id="{F28C1CB7-D783-47FB-8A81-71BD965A3F7A}"/>
            </a:ext>
          </a:extLst>
        </xdr:cNvPr>
        <xdr:cNvCxnSpPr/>
      </xdr:nvCxnSpPr>
      <xdr:spPr>
        <a:xfrm>
          <a:off x="4020820" y="1315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134890</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84752571-653F-49DD-96F1-AC6CE86A0E23}"/>
            </a:ext>
          </a:extLst>
        </xdr:cNvPr>
        <xdr:cNvSpPr txBox="1"/>
      </xdr:nvSpPr>
      <xdr:spPr>
        <a:xfrm>
          <a:off x="4124960" y="135460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190" name="フローチャート: 判断 189">
          <a:extLst>
            <a:ext uri="{FF2B5EF4-FFF2-40B4-BE49-F238E27FC236}">
              <a16:creationId xmlns:a16="http://schemas.microsoft.com/office/drawing/2014/main" id="{B6476D45-D008-421B-A4A9-35330761B44B}"/>
            </a:ext>
          </a:extLst>
        </xdr:cNvPr>
        <xdr:cNvSpPr/>
      </xdr:nvSpPr>
      <xdr:spPr>
        <a:xfrm>
          <a:off x="4036060" y="13567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191" name="フローチャート: 判断 190">
          <a:extLst>
            <a:ext uri="{FF2B5EF4-FFF2-40B4-BE49-F238E27FC236}">
              <a16:creationId xmlns:a16="http://schemas.microsoft.com/office/drawing/2014/main" id="{7B420DA1-2455-4F85-9E02-30E664C5A8F3}"/>
            </a:ext>
          </a:extLst>
        </xdr:cNvPr>
        <xdr:cNvSpPr/>
      </xdr:nvSpPr>
      <xdr:spPr>
        <a:xfrm>
          <a:off x="331216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192" name="フローチャート: 判断 191">
          <a:extLst>
            <a:ext uri="{FF2B5EF4-FFF2-40B4-BE49-F238E27FC236}">
              <a16:creationId xmlns:a16="http://schemas.microsoft.com/office/drawing/2014/main" id="{98F1242E-2E56-45F0-A81B-4814233A0DB7}"/>
            </a:ext>
          </a:extLst>
        </xdr:cNvPr>
        <xdr:cNvSpPr/>
      </xdr:nvSpPr>
      <xdr:spPr>
        <a:xfrm>
          <a:off x="2514600" y="1359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193" name="フローチャート: 判断 192">
          <a:extLst>
            <a:ext uri="{FF2B5EF4-FFF2-40B4-BE49-F238E27FC236}">
              <a16:creationId xmlns:a16="http://schemas.microsoft.com/office/drawing/2014/main" id="{E62A658D-95AA-47E2-8E81-B95F0A8BD794}"/>
            </a:ext>
          </a:extLst>
        </xdr:cNvPr>
        <xdr:cNvSpPr/>
      </xdr:nvSpPr>
      <xdr:spPr>
        <a:xfrm>
          <a:off x="173990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194" name="フローチャート: 判断 193">
          <a:extLst>
            <a:ext uri="{FF2B5EF4-FFF2-40B4-BE49-F238E27FC236}">
              <a16:creationId xmlns:a16="http://schemas.microsoft.com/office/drawing/2014/main" id="{48AEA2FE-0353-498D-A3E8-2FA2C78C4B10}"/>
            </a:ext>
          </a:extLst>
        </xdr:cNvPr>
        <xdr:cNvSpPr/>
      </xdr:nvSpPr>
      <xdr:spPr>
        <a:xfrm>
          <a:off x="965200" y="134419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DA9C3EB-DEB4-4549-8F02-3AE400DB773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6737987F-AE28-462C-869F-C69BA994B6A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FF4D7DA6-06E9-4900-844C-54F71C35E2B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AD0F8CB-B957-4C25-A847-8E7E7C7FF09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35FA461D-E518-4A9C-893A-1E1D086EDE1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94742</xdr:rowOff>
    </xdr:from>
    <xdr:to>
      <xdr:col>24</xdr:col>
      <xdr:colOff>114300</xdr:colOff>
      <xdr:row>80</xdr:row>
      <xdr:rowOff>24892</xdr:rowOff>
    </xdr:to>
    <xdr:sp macro="" textlink="">
      <xdr:nvSpPr>
        <xdr:cNvPr id="200" name="楕円 199">
          <a:extLst>
            <a:ext uri="{FF2B5EF4-FFF2-40B4-BE49-F238E27FC236}">
              <a16:creationId xmlns:a16="http://schemas.microsoft.com/office/drawing/2014/main" id="{1A335F3C-4702-48A4-B0B1-A2CEDA1A7166}"/>
            </a:ext>
          </a:extLst>
        </xdr:cNvPr>
        <xdr:cNvSpPr/>
      </xdr:nvSpPr>
      <xdr:spPr>
        <a:xfrm>
          <a:off x="4036060" y="13338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117619</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DFC5CC4B-65A2-405C-8C42-33ACB614C66D}"/>
            </a:ext>
          </a:extLst>
        </xdr:cNvPr>
        <xdr:cNvSpPr txBox="1"/>
      </xdr:nvSpPr>
      <xdr:spPr>
        <a:xfrm>
          <a:off x="4124960" y="1319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49022</xdr:rowOff>
    </xdr:from>
    <xdr:to>
      <xdr:col>20</xdr:col>
      <xdr:colOff>38100</xdr:colOff>
      <xdr:row>79</xdr:row>
      <xdr:rowOff>150622</xdr:rowOff>
    </xdr:to>
    <xdr:sp macro="" textlink="">
      <xdr:nvSpPr>
        <xdr:cNvPr id="202" name="楕円 201">
          <a:extLst>
            <a:ext uri="{FF2B5EF4-FFF2-40B4-BE49-F238E27FC236}">
              <a16:creationId xmlns:a16="http://schemas.microsoft.com/office/drawing/2014/main" id="{D0EF652E-CF4B-4525-B1B6-3F1EF14B29F6}"/>
            </a:ext>
          </a:extLst>
        </xdr:cNvPr>
        <xdr:cNvSpPr/>
      </xdr:nvSpPr>
      <xdr:spPr>
        <a:xfrm>
          <a:off x="3312160" y="132925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99822</xdr:rowOff>
    </xdr:from>
    <xdr:to>
      <xdr:col>24</xdr:col>
      <xdr:colOff>63500</xdr:colOff>
      <xdr:row>79</xdr:row>
      <xdr:rowOff>145542</xdr:rowOff>
    </xdr:to>
    <xdr:cxnSp macro="">
      <xdr:nvCxnSpPr>
        <xdr:cNvPr id="203" name="直線コネクタ 202">
          <a:extLst>
            <a:ext uri="{FF2B5EF4-FFF2-40B4-BE49-F238E27FC236}">
              <a16:creationId xmlns:a16="http://schemas.microsoft.com/office/drawing/2014/main" id="{F51E3524-6CEF-421A-86EE-EB361203BA4A}"/>
            </a:ext>
          </a:extLst>
        </xdr:cNvPr>
        <xdr:cNvCxnSpPr/>
      </xdr:nvCxnSpPr>
      <xdr:spPr>
        <a:xfrm>
          <a:off x="3355340" y="13343382"/>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1015</xdr:rowOff>
    </xdr:from>
    <xdr:to>
      <xdr:col>15</xdr:col>
      <xdr:colOff>101600</xdr:colOff>
      <xdr:row>79</xdr:row>
      <xdr:rowOff>102615</xdr:rowOff>
    </xdr:to>
    <xdr:sp macro="" textlink="">
      <xdr:nvSpPr>
        <xdr:cNvPr id="204" name="楕円 203">
          <a:extLst>
            <a:ext uri="{FF2B5EF4-FFF2-40B4-BE49-F238E27FC236}">
              <a16:creationId xmlns:a16="http://schemas.microsoft.com/office/drawing/2014/main" id="{DF8559C6-5BB8-4E6F-81CD-A4F49DA2049A}"/>
            </a:ext>
          </a:extLst>
        </xdr:cNvPr>
        <xdr:cNvSpPr/>
      </xdr:nvSpPr>
      <xdr:spPr>
        <a:xfrm>
          <a:off x="2514600" y="1324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51815</xdr:rowOff>
    </xdr:from>
    <xdr:to>
      <xdr:col>19</xdr:col>
      <xdr:colOff>177800</xdr:colOff>
      <xdr:row>79</xdr:row>
      <xdr:rowOff>99822</xdr:rowOff>
    </xdr:to>
    <xdr:cxnSp macro="">
      <xdr:nvCxnSpPr>
        <xdr:cNvPr id="205" name="直線コネクタ 204">
          <a:extLst>
            <a:ext uri="{FF2B5EF4-FFF2-40B4-BE49-F238E27FC236}">
              <a16:creationId xmlns:a16="http://schemas.microsoft.com/office/drawing/2014/main" id="{A7DD0626-108A-4C59-B35D-038B28A613DE}"/>
            </a:ext>
          </a:extLst>
        </xdr:cNvPr>
        <xdr:cNvCxnSpPr/>
      </xdr:nvCxnSpPr>
      <xdr:spPr>
        <a:xfrm>
          <a:off x="2565400" y="13295375"/>
          <a:ext cx="78994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126746</xdr:rowOff>
    </xdr:from>
    <xdr:to>
      <xdr:col>10</xdr:col>
      <xdr:colOff>165100</xdr:colOff>
      <xdr:row>79</xdr:row>
      <xdr:rowOff>56896</xdr:rowOff>
    </xdr:to>
    <xdr:sp macro="" textlink="">
      <xdr:nvSpPr>
        <xdr:cNvPr id="206" name="楕円 205">
          <a:extLst>
            <a:ext uri="{FF2B5EF4-FFF2-40B4-BE49-F238E27FC236}">
              <a16:creationId xmlns:a16="http://schemas.microsoft.com/office/drawing/2014/main" id="{2BA3DA19-A9BA-4F76-8FCC-31B43155E340}"/>
            </a:ext>
          </a:extLst>
        </xdr:cNvPr>
        <xdr:cNvSpPr/>
      </xdr:nvSpPr>
      <xdr:spPr>
        <a:xfrm>
          <a:off x="1739900" y="13202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6096</xdr:rowOff>
    </xdr:from>
    <xdr:to>
      <xdr:col>15</xdr:col>
      <xdr:colOff>50800</xdr:colOff>
      <xdr:row>79</xdr:row>
      <xdr:rowOff>51815</xdr:rowOff>
    </xdr:to>
    <xdr:cxnSp macro="">
      <xdr:nvCxnSpPr>
        <xdr:cNvPr id="207" name="直線コネクタ 206">
          <a:extLst>
            <a:ext uri="{FF2B5EF4-FFF2-40B4-BE49-F238E27FC236}">
              <a16:creationId xmlns:a16="http://schemas.microsoft.com/office/drawing/2014/main" id="{CE39B27B-7125-40C6-AC40-86384C08D61C}"/>
            </a:ext>
          </a:extLst>
        </xdr:cNvPr>
        <xdr:cNvCxnSpPr/>
      </xdr:nvCxnSpPr>
      <xdr:spPr>
        <a:xfrm>
          <a:off x="1790700" y="13249656"/>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78739</xdr:rowOff>
    </xdr:from>
    <xdr:to>
      <xdr:col>6</xdr:col>
      <xdr:colOff>38100</xdr:colOff>
      <xdr:row>79</xdr:row>
      <xdr:rowOff>8889</xdr:rowOff>
    </xdr:to>
    <xdr:sp macro="" textlink="">
      <xdr:nvSpPr>
        <xdr:cNvPr id="208" name="楕円 207">
          <a:extLst>
            <a:ext uri="{FF2B5EF4-FFF2-40B4-BE49-F238E27FC236}">
              <a16:creationId xmlns:a16="http://schemas.microsoft.com/office/drawing/2014/main" id="{F065C537-A88F-4682-9AF7-19AA2198CE5C}"/>
            </a:ext>
          </a:extLst>
        </xdr:cNvPr>
        <xdr:cNvSpPr/>
      </xdr:nvSpPr>
      <xdr:spPr>
        <a:xfrm>
          <a:off x="965200" y="131546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129539</xdr:rowOff>
    </xdr:from>
    <xdr:to>
      <xdr:col>10</xdr:col>
      <xdr:colOff>114300</xdr:colOff>
      <xdr:row>79</xdr:row>
      <xdr:rowOff>6096</xdr:rowOff>
    </xdr:to>
    <xdr:cxnSp macro="">
      <xdr:nvCxnSpPr>
        <xdr:cNvPr id="209" name="直線コネクタ 208">
          <a:extLst>
            <a:ext uri="{FF2B5EF4-FFF2-40B4-BE49-F238E27FC236}">
              <a16:creationId xmlns:a16="http://schemas.microsoft.com/office/drawing/2014/main" id="{3B5AAA2F-5BED-4FB8-9E31-7468317D7C0E}"/>
            </a:ext>
          </a:extLst>
        </xdr:cNvPr>
        <xdr:cNvCxnSpPr/>
      </xdr:nvCxnSpPr>
      <xdr:spPr>
        <a:xfrm>
          <a:off x="1008380" y="13205459"/>
          <a:ext cx="78232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210" name="n_1aveValue【福祉施設】&#10;有形固定資産減価償却率">
          <a:extLst>
            <a:ext uri="{FF2B5EF4-FFF2-40B4-BE49-F238E27FC236}">
              <a16:creationId xmlns:a16="http://schemas.microsoft.com/office/drawing/2014/main" id="{D69DD434-F26B-4F4E-A835-B66C5F85940F}"/>
            </a:ext>
          </a:extLst>
        </xdr:cNvPr>
        <xdr:cNvSpPr txBox="1"/>
      </xdr:nvSpPr>
      <xdr:spPr>
        <a:xfrm>
          <a:off x="3170564" y="1371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211" name="n_2aveValue【福祉施設】&#10;有形固定資産減価償却率">
          <a:extLst>
            <a:ext uri="{FF2B5EF4-FFF2-40B4-BE49-F238E27FC236}">
              <a16:creationId xmlns:a16="http://schemas.microsoft.com/office/drawing/2014/main" id="{E9E4B6EB-81FC-4746-8356-B959B795AA78}"/>
            </a:ext>
          </a:extLst>
        </xdr:cNvPr>
        <xdr:cNvSpPr txBox="1"/>
      </xdr:nvSpPr>
      <xdr:spPr>
        <a:xfrm>
          <a:off x="2385704" y="13684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212" name="n_3aveValue【福祉施設】&#10;有形固定資産減価償却率">
          <a:extLst>
            <a:ext uri="{FF2B5EF4-FFF2-40B4-BE49-F238E27FC236}">
              <a16:creationId xmlns:a16="http://schemas.microsoft.com/office/drawing/2014/main" id="{EC9B31BB-97AF-4541-A09E-C90FC578AC08}"/>
            </a:ext>
          </a:extLst>
        </xdr:cNvPr>
        <xdr:cNvSpPr txBox="1"/>
      </xdr:nvSpPr>
      <xdr:spPr>
        <a:xfrm>
          <a:off x="1611004" y="1364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123462</xdr:rowOff>
    </xdr:from>
    <xdr:ext cx="405111" cy="259045"/>
    <xdr:sp macro="" textlink="">
      <xdr:nvSpPr>
        <xdr:cNvPr id="213" name="n_4aveValue【福祉施設】&#10;有形固定資産減価償却率">
          <a:extLst>
            <a:ext uri="{FF2B5EF4-FFF2-40B4-BE49-F238E27FC236}">
              <a16:creationId xmlns:a16="http://schemas.microsoft.com/office/drawing/2014/main" id="{3FE6968A-212F-4081-9314-4C69EDA213E9}"/>
            </a:ext>
          </a:extLst>
        </xdr:cNvPr>
        <xdr:cNvSpPr txBox="1"/>
      </xdr:nvSpPr>
      <xdr:spPr>
        <a:xfrm>
          <a:off x="836304" y="1353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167149</xdr:rowOff>
    </xdr:from>
    <xdr:ext cx="405111" cy="259045"/>
    <xdr:sp macro="" textlink="">
      <xdr:nvSpPr>
        <xdr:cNvPr id="214" name="n_1mainValue【福祉施設】&#10;有形固定資産減価償却率">
          <a:extLst>
            <a:ext uri="{FF2B5EF4-FFF2-40B4-BE49-F238E27FC236}">
              <a16:creationId xmlns:a16="http://schemas.microsoft.com/office/drawing/2014/main" id="{B7BF717F-9F76-4F64-B81F-6730BC7BA153}"/>
            </a:ext>
          </a:extLst>
        </xdr:cNvPr>
        <xdr:cNvSpPr txBox="1"/>
      </xdr:nvSpPr>
      <xdr:spPr>
        <a:xfrm>
          <a:off x="3170564" y="13075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119142</xdr:rowOff>
    </xdr:from>
    <xdr:ext cx="405111" cy="259045"/>
    <xdr:sp macro="" textlink="">
      <xdr:nvSpPr>
        <xdr:cNvPr id="215" name="n_2mainValue【福祉施設】&#10;有形固定資産減価償却率">
          <a:extLst>
            <a:ext uri="{FF2B5EF4-FFF2-40B4-BE49-F238E27FC236}">
              <a16:creationId xmlns:a16="http://schemas.microsoft.com/office/drawing/2014/main" id="{D3BF937E-2EB0-4A36-8402-D923D491AE3C}"/>
            </a:ext>
          </a:extLst>
        </xdr:cNvPr>
        <xdr:cNvSpPr txBox="1"/>
      </xdr:nvSpPr>
      <xdr:spPr>
        <a:xfrm>
          <a:off x="2385704" y="1302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73423</xdr:rowOff>
    </xdr:from>
    <xdr:ext cx="405111" cy="259045"/>
    <xdr:sp macro="" textlink="">
      <xdr:nvSpPr>
        <xdr:cNvPr id="216" name="n_3mainValue【福祉施設】&#10;有形固定資産減価償却率">
          <a:extLst>
            <a:ext uri="{FF2B5EF4-FFF2-40B4-BE49-F238E27FC236}">
              <a16:creationId xmlns:a16="http://schemas.microsoft.com/office/drawing/2014/main" id="{F147B97A-4254-4E1E-8990-44609CABD152}"/>
            </a:ext>
          </a:extLst>
        </xdr:cNvPr>
        <xdr:cNvSpPr txBox="1"/>
      </xdr:nvSpPr>
      <xdr:spPr>
        <a:xfrm>
          <a:off x="1611004" y="1298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25416</xdr:rowOff>
    </xdr:from>
    <xdr:ext cx="405111" cy="259045"/>
    <xdr:sp macro="" textlink="">
      <xdr:nvSpPr>
        <xdr:cNvPr id="217" name="n_4mainValue【福祉施設】&#10;有形固定資産減価償却率">
          <a:extLst>
            <a:ext uri="{FF2B5EF4-FFF2-40B4-BE49-F238E27FC236}">
              <a16:creationId xmlns:a16="http://schemas.microsoft.com/office/drawing/2014/main" id="{04B8CEE6-8FC9-4D39-9158-30615A87C050}"/>
            </a:ext>
          </a:extLst>
        </xdr:cNvPr>
        <xdr:cNvSpPr txBox="1"/>
      </xdr:nvSpPr>
      <xdr:spPr>
        <a:xfrm>
          <a:off x="836304" y="12933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80978241-F854-49F2-BD69-C5F8E87E473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50A99745-A704-43FA-94A1-01BA3209C1F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C5C0F52C-8D93-468B-856A-30E286E0D75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A550F6E7-F9FC-4949-A258-D5981569296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F4A5DBEC-7C51-4522-90B6-374835214B5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8C3B4ED9-F2AB-4EA3-A066-18E6738BE19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1D609CCC-B23F-449E-8FB7-F1F794873EA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608F669F-9262-475D-A710-3A3C65C8813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461D480E-C66E-4A93-A028-DC142BFD29B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B4326A8A-0211-4D4A-9D28-2480ECEF489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id="{FEBE8B74-FA72-41E6-874E-0E450C096D6C}"/>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3614D13B-130D-40B2-9BBC-D4973E6F622A}"/>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id="{7CD104F9-A346-4EF0-9899-0F0BE90A2159}"/>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id="{793644D9-3994-492F-981E-54A462EB380D}"/>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F613C72B-5972-40F3-BA0A-4F40812CF5F2}"/>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3869D219-591A-44E6-A15C-75D7FCA86D4E}"/>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id="{2D638E67-413C-4671-9BD9-7E01D79C53E7}"/>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id="{058F4E04-AECD-40F4-8375-8349E1E0C556}"/>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id="{C27E636B-D9DA-4934-A446-58B11B873187}"/>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5CB8ADFA-744D-43B9-9FDF-BAC4FB49FC1C}"/>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9D96350C-9316-4ECB-9029-F63D86D795D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2D9E7B1D-A144-4FD7-AFEE-9C1FAB43F71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97FACD16-B746-43F4-996D-5F9558A8363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241" name="直線コネクタ 240">
          <a:extLst>
            <a:ext uri="{FF2B5EF4-FFF2-40B4-BE49-F238E27FC236}">
              <a16:creationId xmlns:a16="http://schemas.microsoft.com/office/drawing/2014/main" id="{6F34A8FC-D5C9-4CAF-9F49-726087970D6B}"/>
            </a:ext>
          </a:extLst>
        </xdr:cNvPr>
        <xdr:cNvCxnSpPr/>
      </xdr:nvCxnSpPr>
      <xdr:spPr>
        <a:xfrm flipV="1">
          <a:off x="9219565" y="1307592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2" name="【福祉施設】&#10;一人当たり面積最小値テキスト">
          <a:extLst>
            <a:ext uri="{FF2B5EF4-FFF2-40B4-BE49-F238E27FC236}">
              <a16:creationId xmlns:a16="http://schemas.microsoft.com/office/drawing/2014/main" id="{24F8BA43-D5FE-4E14-A97E-092A983CBF76}"/>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3" name="直線コネクタ 242">
          <a:extLst>
            <a:ext uri="{FF2B5EF4-FFF2-40B4-BE49-F238E27FC236}">
              <a16:creationId xmlns:a16="http://schemas.microsoft.com/office/drawing/2014/main" id="{B05B352B-8FF3-4412-817D-6FE2D48F1833}"/>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244" name="【福祉施設】&#10;一人当たり面積最大値テキスト">
          <a:extLst>
            <a:ext uri="{FF2B5EF4-FFF2-40B4-BE49-F238E27FC236}">
              <a16:creationId xmlns:a16="http://schemas.microsoft.com/office/drawing/2014/main" id="{B8AADCF0-3AD7-4513-8866-2C8B9458E56C}"/>
            </a:ext>
          </a:extLst>
        </xdr:cNvPr>
        <xdr:cNvSpPr txBox="1"/>
      </xdr:nvSpPr>
      <xdr:spPr>
        <a:xfrm>
          <a:off x="925830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245" name="直線コネクタ 244">
          <a:extLst>
            <a:ext uri="{FF2B5EF4-FFF2-40B4-BE49-F238E27FC236}">
              <a16:creationId xmlns:a16="http://schemas.microsoft.com/office/drawing/2014/main" id="{25CDBC63-0603-499A-9A3C-9A989B042C43}"/>
            </a:ext>
          </a:extLst>
        </xdr:cNvPr>
        <xdr:cNvCxnSpPr/>
      </xdr:nvCxnSpPr>
      <xdr:spPr>
        <a:xfrm>
          <a:off x="915416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246" name="【福祉施設】&#10;一人当たり面積平均値テキスト">
          <a:extLst>
            <a:ext uri="{FF2B5EF4-FFF2-40B4-BE49-F238E27FC236}">
              <a16:creationId xmlns:a16="http://schemas.microsoft.com/office/drawing/2014/main" id="{BC5C4D8C-2C86-44EC-AF58-304E18B1F915}"/>
            </a:ext>
          </a:extLst>
        </xdr:cNvPr>
        <xdr:cNvSpPr txBox="1"/>
      </xdr:nvSpPr>
      <xdr:spPr>
        <a:xfrm>
          <a:off x="9258300" y="1391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247" name="フローチャート: 判断 246">
          <a:extLst>
            <a:ext uri="{FF2B5EF4-FFF2-40B4-BE49-F238E27FC236}">
              <a16:creationId xmlns:a16="http://schemas.microsoft.com/office/drawing/2014/main" id="{754FDA9E-679E-4F9A-AB15-4217285A2674}"/>
            </a:ext>
          </a:extLst>
        </xdr:cNvPr>
        <xdr:cNvSpPr/>
      </xdr:nvSpPr>
      <xdr:spPr>
        <a:xfrm>
          <a:off x="9192260" y="1406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248" name="フローチャート: 判断 247">
          <a:extLst>
            <a:ext uri="{FF2B5EF4-FFF2-40B4-BE49-F238E27FC236}">
              <a16:creationId xmlns:a16="http://schemas.microsoft.com/office/drawing/2014/main" id="{3CC95D56-C9F7-4C59-A062-84A6C182BA89}"/>
            </a:ext>
          </a:extLst>
        </xdr:cNvPr>
        <xdr:cNvSpPr/>
      </xdr:nvSpPr>
      <xdr:spPr>
        <a:xfrm>
          <a:off x="8445500" y="1410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249" name="フローチャート: 判断 248">
          <a:extLst>
            <a:ext uri="{FF2B5EF4-FFF2-40B4-BE49-F238E27FC236}">
              <a16:creationId xmlns:a16="http://schemas.microsoft.com/office/drawing/2014/main" id="{BFF3EC70-FBBE-461B-808E-A4109C1C0C0A}"/>
            </a:ext>
          </a:extLst>
        </xdr:cNvPr>
        <xdr:cNvSpPr/>
      </xdr:nvSpPr>
      <xdr:spPr>
        <a:xfrm>
          <a:off x="7670800" y="141033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250" name="フローチャート: 判断 249">
          <a:extLst>
            <a:ext uri="{FF2B5EF4-FFF2-40B4-BE49-F238E27FC236}">
              <a16:creationId xmlns:a16="http://schemas.microsoft.com/office/drawing/2014/main" id="{A783F21C-8467-483A-8932-4190F206057E}"/>
            </a:ext>
          </a:extLst>
        </xdr:cNvPr>
        <xdr:cNvSpPr/>
      </xdr:nvSpPr>
      <xdr:spPr>
        <a:xfrm>
          <a:off x="687324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251" name="フローチャート: 判断 250">
          <a:extLst>
            <a:ext uri="{FF2B5EF4-FFF2-40B4-BE49-F238E27FC236}">
              <a16:creationId xmlns:a16="http://schemas.microsoft.com/office/drawing/2014/main" id="{B8FE73D4-0811-4C47-A530-64889F08F030}"/>
            </a:ext>
          </a:extLst>
        </xdr:cNvPr>
        <xdr:cNvSpPr/>
      </xdr:nvSpPr>
      <xdr:spPr>
        <a:xfrm>
          <a:off x="60985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D9776F1A-F68E-4649-AFD9-24E46DF7135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1475BA42-2FCF-4E48-B23C-FD57B1A0DE3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2717A4A6-CEDE-4301-A502-669E4BD89FF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8581CEBD-0F9E-4194-A9A4-77293F46AB5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D909181-D017-43B5-861D-82C0E644B5D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128270</xdr:rowOff>
    </xdr:from>
    <xdr:to>
      <xdr:col>55</xdr:col>
      <xdr:colOff>50800</xdr:colOff>
      <xdr:row>86</xdr:row>
      <xdr:rowOff>58420</xdr:rowOff>
    </xdr:to>
    <xdr:sp macro="" textlink="">
      <xdr:nvSpPr>
        <xdr:cNvPr id="257" name="楕円 256">
          <a:extLst>
            <a:ext uri="{FF2B5EF4-FFF2-40B4-BE49-F238E27FC236}">
              <a16:creationId xmlns:a16="http://schemas.microsoft.com/office/drawing/2014/main" id="{4969691D-CB60-424F-8449-2EDBA3C594EC}"/>
            </a:ext>
          </a:extLst>
        </xdr:cNvPr>
        <xdr:cNvSpPr/>
      </xdr:nvSpPr>
      <xdr:spPr>
        <a:xfrm>
          <a:off x="9192260" y="14377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43197</xdr:rowOff>
    </xdr:from>
    <xdr:ext cx="469744" cy="259045"/>
    <xdr:sp macro="" textlink="">
      <xdr:nvSpPr>
        <xdr:cNvPr id="258" name="【福祉施設】&#10;一人当たり面積該当値テキスト">
          <a:extLst>
            <a:ext uri="{FF2B5EF4-FFF2-40B4-BE49-F238E27FC236}">
              <a16:creationId xmlns:a16="http://schemas.microsoft.com/office/drawing/2014/main" id="{2A12E1EB-5314-46BE-8ED3-B30BFC1F9E74}"/>
            </a:ext>
          </a:extLst>
        </xdr:cNvPr>
        <xdr:cNvSpPr txBox="1"/>
      </xdr:nvSpPr>
      <xdr:spPr>
        <a:xfrm>
          <a:off x="9258300" y="1429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128270</xdr:rowOff>
    </xdr:from>
    <xdr:to>
      <xdr:col>50</xdr:col>
      <xdr:colOff>165100</xdr:colOff>
      <xdr:row>86</xdr:row>
      <xdr:rowOff>58420</xdr:rowOff>
    </xdr:to>
    <xdr:sp macro="" textlink="">
      <xdr:nvSpPr>
        <xdr:cNvPr id="259" name="楕円 258">
          <a:extLst>
            <a:ext uri="{FF2B5EF4-FFF2-40B4-BE49-F238E27FC236}">
              <a16:creationId xmlns:a16="http://schemas.microsoft.com/office/drawing/2014/main" id="{CA4A0D2C-A85D-4F41-894A-CD5696E79331}"/>
            </a:ext>
          </a:extLst>
        </xdr:cNvPr>
        <xdr:cNvSpPr/>
      </xdr:nvSpPr>
      <xdr:spPr>
        <a:xfrm>
          <a:off x="8445500" y="1437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7620</xdr:rowOff>
    </xdr:from>
    <xdr:to>
      <xdr:col>55</xdr:col>
      <xdr:colOff>0</xdr:colOff>
      <xdr:row>86</xdr:row>
      <xdr:rowOff>7620</xdr:rowOff>
    </xdr:to>
    <xdr:cxnSp macro="">
      <xdr:nvCxnSpPr>
        <xdr:cNvPr id="260" name="直線コネクタ 259">
          <a:extLst>
            <a:ext uri="{FF2B5EF4-FFF2-40B4-BE49-F238E27FC236}">
              <a16:creationId xmlns:a16="http://schemas.microsoft.com/office/drawing/2014/main" id="{BE93103D-28E7-457E-8BFE-DB4D4A11B802}"/>
            </a:ext>
          </a:extLst>
        </xdr:cNvPr>
        <xdr:cNvCxnSpPr/>
      </xdr:nvCxnSpPr>
      <xdr:spPr>
        <a:xfrm>
          <a:off x="8496300" y="144246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128270</xdr:rowOff>
    </xdr:from>
    <xdr:to>
      <xdr:col>46</xdr:col>
      <xdr:colOff>38100</xdr:colOff>
      <xdr:row>86</xdr:row>
      <xdr:rowOff>58420</xdr:rowOff>
    </xdr:to>
    <xdr:sp macro="" textlink="">
      <xdr:nvSpPr>
        <xdr:cNvPr id="261" name="楕円 260">
          <a:extLst>
            <a:ext uri="{FF2B5EF4-FFF2-40B4-BE49-F238E27FC236}">
              <a16:creationId xmlns:a16="http://schemas.microsoft.com/office/drawing/2014/main" id="{EF5DBFFF-E406-4A44-BE7E-065E2D1E368D}"/>
            </a:ext>
          </a:extLst>
        </xdr:cNvPr>
        <xdr:cNvSpPr/>
      </xdr:nvSpPr>
      <xdr:spPr>
        <a:xfrm>
          <a:off x="7670800" y="14377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7620</xdr:rowOff>
    </xdr:from>
    <xdr:to>
      <xdr:col>50</xdr:col>
      <xdr:colOff>114300</xdr:colOff>
      <xdr:row>86</xdr:row>
      <xdr:rowOff>7620</xdr:rowOff>
    </xdr:to>
    <xdr:cxnSp macro="">
      <xdr:nvCxnSpPr>
        <xdr:cNvPr id="262" name="直線コネクタ 261">
          <a:extLst>
            <a:ext uri="{FF2B5EF4-FFF2-40B4-BE49-F238E27FC236}">
              <a16:creationId xmlns:a16="http://schemas.microsoft.com/office/drawing/2014/main" id="{FC860791-5C41-4A6C-9F2E-97E0878C075F}"/>
            </a:ext>
          </a:extLst>
        </xdr:cNvPr>
        <xdr:cNvCxnSpPr/>
      </xdr:nvCxnSpPr>
      <xdr:spPr>
        <a:xfrm>
          <a:off x="7713980" y="144246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132080</xdr:rowOff>
    </xdr:from>
    <xdr:to>
      <xdr:col>41</xdr:col>
      <xdr:colOff>101600</xdr:colOff>
      <xdr:row>86</xdr:row>
      <xdr:rowOff>62230</xdr:rowOff>
    </xdr:to>
    <xdr:sp macro="" textlink="">
      <xdr:nvSpPr>
        <xdr:cNvPr id="263" name="楕円 262">
          <a:extLst>
            <a:ext uri="{FF2B5EF4-FFF2-40B4-BE49-F238E27FC236}">
              <a16:creationId xmlns:a16="http://schemas.microsoft.com/office/drawing/2014/main" id="{C0F1FD8B-52A2-4C4D-8AA6-7AA198D48195}"/>
            </a:ext>
          </a:extLst>
        </xdr:cNvPr>
        <xdr:cNvSpPr/>
      </xdr:nvSpPr>
      <xdr:spPr>
        <a:xfrm>
          <a:off x="6873240" y="14381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7620</xdr:rowOff>
    </xdr:from>
    <xdr:to>
      <xdr:col>45</xdr:col>
      <xdr:colOff>177800</xdr:colOff>
      <xdr:row>86</xdr:row>
      <xdr:rowOff>11430</xdr:rowOff>
    </xdr:to>
    <xdr:cxnSp macro="">
      <xdr:nvCxnSpPr>
        <xdr:cNvPr id="264" name="直線コネクタ 263">
          <a:extLst>
            <a:ext uri="{FF2B5EF4-FFF2-40B4-BE49-F238E27FC236}">
              <a16:creationId xmlns:a16="http://schemas.microsoft.com/office/drawing/2014/main" id="{FE0C7361-F28F-4D33-ACBC-6932556A3959}"/>
            </a:ext>
          </a:extLst>
        </xdr:cNvPr>
        <xdr:cNvCxnSpPr/>
      </xdr:nvCxnSpPr>
      <xdr:spPr>
        <a:xfrm flipV="1">
          <a:off x="6924040" y="1442466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132080</xdr:rowOff>
    </xdr:from>
    <xdr:to>
      <xdr:col>36</xdr:col>
      <xdr:colOff>165100</xdr:colOff>
      <xdr:row>86</xdr:row>
      <xdr:rowOff>62230</xdr:rowOff>
    </xdr:to>
    <xdr:sp macro="" textlink="">
      <xdr:nvSpPr>
        <xdr:cNvPr id="265" name="楕円 264">
          <a:extLst>
            <a:ext uri="{FF2B5EF4-FFF2-40B4-BE49-F238E27FC236}">
              <a16:creationId xmlns:a16="http://schemas.microsoft.com/office/drawing/2014/main" id="{6B363BE0-4BD1-4306-8184-1FC502DCCD90}"/>
            </a:ext>
          </a:extLst>
        </xdr:cNvPr>
        <xdr:cNvSpPr/>
      </xdr:nvSpPr>
      <xdr:spPr>
        <a:xfrm>
          <a:off x="6098540" y="14381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11430</xdr:rowOff>
    </xdr:from>
    <xdr:to>
      <xdr:col>41</xdr:col>
      <xdr:colOff>50800</xdr:colOff>
      <xdr:row>86</xdr:row>
      <xdr:rowOff>11430</xdr:rowOff>
    </xdr:to>
    <xdr:cxnSp macro="">
      <xdr:nvCxnSpPr>
        <xdr:cNvPr id="266" name="直線コネクタ 265">
          <a:extLst>
            <a:ext uri="{FF2B5EF4-FFF2-40B4-BE49-F238E27FC236}">
              <a16:creationId xmlns:a16="http://schemas.microsoft.com/office/drawing/2014/main" id="{54004BA1-8677-4D10-B335-2F367ADF4B4A}"/>
            </a:ext>
          </a:extLst>
        </xdr:cNvPr>
        <xdr:cNvCxnSpPr/>
      </xdr:nvCxnSpPr>
      <xdr:spPr>
        <a:xfrm>
          <a:off x="6149340" y="144284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267" name="n_1aveValue【福祉施設】&#10;一人当たり面積">
          <a:extLst>
            <a:ext uri="{FF2B5EF4-FFF2-40B4-BE49-F238E27FC236}">
              <a16:creationId xmlns:a16="http://schemas.microsoft.com/office/drawing/2014/main" id="{00874E40-EE71-448A-8FE5-E2D56143006A}"/>
            </a:ext>
          </a:extLst>
        </xdr:cNvPr>
        <xdr:cNvSpPr txBox="1"/>
      </xdr:nvSpPr>
      <xdr:spPr>
        <a:xfrm>
          <a:off x="827158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268" name="n_2aveValue【福祉施設】&#10;一人当たり面積">
          <a:extLst>
            <a:ext uri="{FF2B5EF4-FFF2-40B4-BE49-F238E27FC236}">
              <a16:creationId xmlns:a16="http://schemas.microsoft.com/office/drawing/2014/main" id="{FB1067DE-6EC6-4B15-AD33-ED4E37AD2C89}"/>
            </a:ext>
          </a:extLst>
        </xdr:cNvPr>
        <xdr:cNvSpPr txBox="1"/>
      </xdr:nvSpPr>
      <xdr:spPr>
        <a:xfrm>
          <a:off x="750958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269" name="n_3aveValue【福祉施設】&#10;一人当たり面積">
          <a:extLst>
            <a:ext uri="{FF2B5EF4-FFF2-40B4-BE49-F238E27FC236}">
              <a16:creationId xmlns:a16="http://schemas.microsoft.com/office/drawing/2014/main" id="{E9470940-0FEC-474E-A2EF-242D1A6F0165}"/>
            </a:ext>
          </a:extLst>
        </xdr:cNvPr>
        <xdr:cNvSpPr txBox="1"/>
      </xdr:nvSpPr>
      <xdr:spPr>
        <a:xfrm>
          <a:off x="6712027" y="1393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270" name="n_4aveValue【福祉施設】&#10;一人当たり面積">
          <a:extLst>
            <a:ext uri="{FF2B5EF4-FFF2-40B4-BE49-F238E27FC236}">
              <a16:creationId xmlns:a16="http://schemas.microsoft.com/office/drawing/2014/main" id="{73CA325A-D435-4792-B075-D41D9ECEFC6C}"/>
            </a:ext>
          </a:extLst>
        </xdr:cNvPr>
        <xdr:cNvSpPr txBox="1"/>
      </xdr:nvSpPr>
      <xdr:spPr>
        <a:xfrm>
          <a:off x="593732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49547</xdr:rowOff>
    </xdr:from>
    <xdr:ext cx="469744" cy="259045"/>
    <xdr:sp macro="" textlink="">
      <xdr:nvSpPr>
        <xdr:cNvPr id="271" name="n_1mainValue【福祉施設】&#10;一人当たり面積">
          <a:extLst>
            <a:ext uri="{FF2B5EF4-FFF2-40B4-BE49-F238E27FC236}">
              <a16:creationId xmlns:a16="http://schemas.microsoft.com/office/drawing/2014/main" id="{928760D3-4E04-4B89-9418-7CDA0F381ED0}"/>
            </a:ext>
          </a:extLst>
        </xdr:cNvPr>
        <xdr:cNvSpPr txBox="1"/>
      </xdr:nvSpPr>
      <xdr:spPr>
        <a:xfrm>
          <a:off x="827158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49547</xdr:rowOff>
    </xdr:from>
    <xdr:ext cx="469744" cy="259045"/>
    <xdr:sp macro="" textlink="">
      <xdr:nvSpPr>
        <xdr:cNvPr id="272" name="n_2mainValue【福祉施設】&#10;一人当たり面積">
          <a:extLst>
            <a:ext uri="{FF2B5EF4-FFF2-40B4-BE49-F238E27FC236}">
              <a16:creationId xmlns:a16="http://schemas.microsoft.com/office/drawing/2014/main" id="{039E2E52-4571-4816-907C-1691ED39C8A9}"/>
            </a:ext>
          </a:extLst>
        </xdr:cNvPr>
        <xdr:cNvSpPr txBox="1"/>
      </xdr:nvSpPr>
      <xdr:spPr>
        <a:xfrm>
          <a:off x="750958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53357</xdr:rowOff>
    </xdr:from>
    <xdr:ext cx="469744" cy="259045"/>
    <xdr:sp macro="" textlink="">
      <xdr:nvSpPr>
        <xdr:cNvPr id="273" name="n_3mainValue【福祉施設】&#10;一人当たり面積">
          <a:extLst>
            <a:ext uri="{FF2B5EF4-FFF2-40B4-BE49-F238E27FC236}">
              <a16:creationId xmlns:a16="http://schemas.microsoft.com/office/drawing/2014/main" id="{26DD2E44-501A-4E12-9FAE-713337C41EE7}"/>
            </a:ext>
          </a:extLst>
        </xdr:cNvPr>
        <xdr:cNvSpPr txBox="1"/>
      </xdr:nvSpPr>
      <xdr:spPr>
        <a:xfrm>
          <a:off x="67120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53357</xdr:rowOff>
    </xdr:from>
    <xdr:ext cx="469744" cy="259045"/>
    <xdr:sp macro="" textlink="">
      <xdr:nvSpPr>
        <xdr:cNvPr id="274" name="n_4mainValue【福祉施設】&#10;一人当たり面積">
          <a:extLst>
            <a:ext uri="{FF2B5EF4-FFF2-40B4-BE49-F238E27FC236}">
              <a16:creationId xmlns:a16="http://schemas.microsoft.com/office/drawing/2014/main" id="{BF8AAB0F-DFB4-47A0-9FA6-28EDCE6F852E}"/>
            </a:ext>
          </a:extLst>
        </xdr:cNvPr>
        <xdr:cNvSpPr txBox="1"/>
      </xdr:nvSpPr>
      <xdr:spPr>
        <a:xfrm>
          <a:off x="59373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AE5B6CF6-D33A-4D3E-ADCA-D866756B075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E89DB762-4070-40BB-8079-1785E72825A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3F3A9110-6682-40A3-B2FC-7026BFE7808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497B3C73-B576-409B-B918-BC584F090C9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D0ABAF58-CFB0-468E-B1C0-3AEA5F08946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78355439-E1B2-45A5-8143-293D3E55F2E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69DC900F-5854-479D-9B51-FA48F0F46D4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FF2E311-BC2A-4124-ADB2-F41448C91BE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DDA78E1B-684C-44D6-9D90-2FFE881A55D4}"/>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95394538-D917-43D9-A4B5-B5687B58731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58F5A5C2-724D-493C-921B-130F279CA4F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FC80C5DF-4FB6-4404-ABFD-72BD50AAC0FA}"/>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4A39986D-B438-4AE9-ADD8-882AC33EE9BD}"/>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45895C56-AF34-4813-B54C-99BA461515C3}"/>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7E19A4AB-326D-4E6F-8AFA-FE6C84FAEBBF}"/>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4F1602C5-6CF6-44B9-9829-FB4CB5949682}"/>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46EC2916-9EC4-4E86-816A-CD4141C72BFF}"/>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5BDACAA9-CBFB-4E1A-8E3B-0B2218A44533}"/>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FA3D0494-E072-4837-BE1B-ADDB59E0D997}"/>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8D597595-FB49-4D64-A58F-E0D4EC686D4B}"/>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74DFCE37-6F7D-4DE9-ACF3-7EAB7AE10E6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D9066D52-FD62-4840-B8D1-AD5413D73F1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BB763194-D425-4673-909C-53778628C2E5}"/>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9F1F6510-A348-42DD-B0E9-C9853B52AF47}"/>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299" name="直線コネクタ 298">
          <a:extLst>
            <a:ext uri="{FF2B5EF4-FFF2-40B4-BE49-F238E27FC236}">
              <a16:creationId xmlns:a16="http://schemas.microsoft.com/office/drawing/2014/main" id="{0CF47282-8914-462C-849F-E6DAF77385C7}"/>
            </a:ext>
          </a:extLst>
        </xdr:cNvPr>
        <xdr:cNvCxnSpPr/>
      </xdr:nvCxnSpPr>
      <xdr:spPr>
        <a:xfrm flipV="1">
          <a:off x="4086225" y="169068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50CFFAA5-76A7-40ED-859A-C7060B48E18D}"/>
            </a:ext>
          </a:extLst>
        </xdr:cNvPr>
        <xdr:cNvSpPr txBox="1"/>
      </xdr:nvSpPr>
      <xdr:spPr>
        <a:xfrm>
          <a:off x="412496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01" name="直線コネクタ 300">
          <a:extLst>
            <a:ext uri="{FF2B5EF4-FFF2-40B4-BE49-F238E27FC236}">
              <a16:creationId xmlns:a16="http://schemas.microsoft.com/office/drawing/2014/main" id="{D1ABD919-9229-4038-B200-BAC13983B2CF}"/>
            </a:ext>
          </a:extLst>
        </xdr:cNvPr>
        <xdr:cNvCxnSpPr/>
      </xdr:nvCxnSpPr>
      <xdr:spPr>
        <a:xfrm>
          <a:off x="4020820" y="18021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7CACD90A-8AD8-4159-B1A5-077F15FBA0F2}"/>
            </a:ext>
          </a:extLst>
        </xdr:cNvPr>
        <xdr:cNvSpPr txBox="1"/>
      </xdr:nvSpPr>
      <xdr:spPr>
        <a:xfrm>
          <a:off x="4124960" y="1668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03" name="直線コネクタ 302">
          <a:extLst>
            <a:ext uri="{FF2B5EF4-FFF2-40B4-BE49-F238E27FC236}">
              <a16:creationId xmlns:a16="http://schemas.microsoft.com/office/drawing/2014/main" id="{D467A75E-F392-4A48-9639-7F263CDB23CF}"/>
            </a:ext>
          </a:extLst>
        </xdr:cNvPr>
        <xdr:cNvCxnSpPr/>
      </xdr:nvCxnSpPr>
      <xdr:spPr>
        <a:xfrm>
          <a:off x="4020820" y="16906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99713</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7DCA3FC5-E193-46C0-BDDD-5E2259D6F756}"/>
            </a:ext>
          </a:extLst>
        </xdr:cNvPr>
        <xdr:cNvSpPr txBox="1"/>
      </xdr:nvSpPr>
      <xdr:spPr>
        <a:xfrm>
          <a:off x="4124960" y="1736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305" name="フローチャート: 判断 304">
          <a:extLst>
            <a:ext uri="{FF2B5EF4-FFF2-40B4-BE49-F238E27FC236}">
              <a16:creationId xmlns:a16="http://schemas.microsoft.com/office/drawing/2014/main" id="{B3C54D4F-4D11-4B8A-9A83-495BBA616E95}"/>
            </a:ext>
          </a:extLst>
        </xdr:cNvPr>
        <xdr:cNvSpPr/>
      </xdr:nvSpPr>
      <xdr:spPr>
        <a:xfrm>
          <a:off x="4036060" y="17511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06" name="フローチャート: 判断 305">
          <a:extLst>
            <a:ext uri="{FF2B5EF4-FFF2-40B4-BE49-F238E27FC236}">
              <a16:creationId xmlns:a16="http://schemas.microsoft.com/office/drawing/2014/main" id="{E7BA86CB-5D18-4B78-BE0A-C93AA5A6DA8C}"/>
            </a:ext>
          </a:extLst>
        </xdr:cNvPr>
        <xdr:cNvSpPr/>
      </xdr:nvSpPr>
      <xdr:spPr>
        <a:xfrm>
          <a:off x="3312160" y="17492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307" name="フローチャート: 判断 306">
          <a:extLst>
            <a:ext uri="{FF2B5EF4-FFF2-40B4-BE49-F238E27FC236}">
              <a16:creationId xmlns:a16="http://schemas.microsoft.com/office/drawing/2014/main" id="{252D4168-FFA8-496D-9C7E-E4673EA3AA72}"/>
            </a:ext>
          </a:extLst>
        </xdr:cNvPr>
        <xdr:cNvSpPr/>
      </xdr:nvSpPr>
      <xdr:spPr>
        <a:xfrm>
          <a:off x="2514600" y="174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308" name="フローチャート: 判断 307">
          <a:extLst>
            <a:ext uri="{FF2B5EF4-FFF2-40B4-BE49-F238E27FC236}">
              <a16:creationId xmlns:a16="http://schemas.microsoft.com/office/drawing/2014/main" id="{890FFDF8-2D54-4D33-A1F1-B7CA37ECFE8D}"/>
            </a:ext>
          </a:extLst>
        </xdr:cNvPr>
        <xdr:cNvSpPr/>
      </xdr:nvSpPr>
      <xdr:spPr>
        <a:xfrm>
          <a:off x="1739900" y="1742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309" name="フローチャート: 判断 308">
          <a:extLst>
            <a:ext uri="{FF2B5EF4-FFF2-40B4-BE49-F238E27FC236}">
              <a16:creationId xmlns:a16="http://schemas.microsoft.com/office/drawing/2014/main" id="{4D930FB3-44E5-4296-8A90-E49826321255}"/>
            </a:ext>
          </a:extLst>
        </xdr:cNvPr>
        <xdr:cNvSpPr/>
      </xdr:nvSpPr>
      <xdr:spPr>
        <a:xfrm>
          <a:off x="96520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1FF49178-8EFB-4F1A-911F-15AA23C10C4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86DA54AE-D579-424C-B35E-6B168FB4602E}"/>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6990ABFD-0626-4636-9F6C-5E635AE263E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B1053B5A-CA11-41B6-BF44-F147CB4526E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AC05B35-CC4C-4130-B68E-DE31C09C35C5}"/>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124461</xdr:rowOff>
    </xdr:from>
    <xdr:to>
      <xdr:col>24</xdr:col>
      <xdr:colOff>114300</xdr:colOff>
      <xdr:row>105</xdr:row>
      <xdr:rowOff>54611</xdr:rowOff>
    </xdr:to>
    <xdr:sp macro="" textlink="">
      <xdr:nvSpPr>
        <xdr:cNvPr id="315" name="楕円 314">
          <a:extLst>
            <a:ext uri="{FF2B5EF4-FFF2-40B4-BE49-F238E27FC236}">
              <a16:creationId xmlns:a16="http://schemas.microsoft.com/office/drawing/2014/main" id="{90CE0816-D9C8-42CC-8F30-10CB8E8DB4E6}"/>
            </a:ext>
          </a:extLst>
        </xdr:cNvPr>
        <xdr:cNvSpPr/>
      </xdr:nvSpPr>
      <xdr:spPr>
        <a:xfrm>
          <a:off x="4036060" y="17559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102888</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E666C97D-B358-4638-A455-866D77F0A955}"/>
            </a:ext>
          </a:extLst>
        </xdr:cNvPr>
        <xdr:cNvSpPr txBox="1"/>
      </xdr:nvSpPr>
      <xdr:spPr>
        <a:xfrm>
          <a:off x="4124960" y="1753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71120</xdr:rowOff>
    </xdr:from>
    <xdr:to>
      <xdr:col>20</xdr:col>
      <xdr:colOff>38100</xdr:colOff>
      <xdr:row>105</xdr:row>
      <xdr:rowOff>1270</xdr:rowOff>
    </xdr:to>
    <xdr:sp macro="" textlink="">
      <xdr:nvSpPr>
        <xdr:cNvPr id="317" name="楕円 316">
          <a:extLst>
            <a:ext uri="{FF2B5EF4-FFF2-40B4-BE49-F238E27FC236}">
              <a16:creationId xmlns:a16="http://schemas.microsoft.com/office/drawing/2014/main" id="{B78971E2-F092-4DCB-9323-E565DC72667F}"/>
            </a:ext>
          </a:extLst>
        </xdr:cNvPr>
        <xdr:cNvSpPr/>
      </xdr:nvSpPr>
      <xdr:spPr>
        <a:xfrm>
          <a:off x="3312160" y="17505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121920</xdr:rowOff>
    </xdr:from>
    <xdr:to>
      <xdr:col>24</xdr:col>
      <xdr:colOff>63500</xdr:colOff>
      <xdr:row>105</xdr:row>
      <xdr:rowOff>3811</xdr:rowOff>
    </xdr:to>
    <xdr:cxnSp macro="">
      <xdr:nvCxnSpPr>
        <xdr:cNvPr id="318" name="直線コネクタ 317">
          <a:extLst>
            <a:ext uri="{FF2B5EF4-FFF2-40B4-BE49-F238E27FC236}">
              <a16:creationId xmlns:a16="http://schemas.microsoft.com/office/drawing/2014/main" id="{3FECEB03-0501-445D-9975-52894F6076FD}"/>
            </a:ext>
          </a:extLst>
        </xdr:cNvPr>
        <xdr:cNvCxnSpPr/>
      </xdr:nvCxnSpPr>
      <xdr:spPr>
        <a:xfrm>
          <a:off x="3355340" y="17556480"/>
          <a:ext cx="7315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21589</xdr:rowOff>
    </xdr:from>
    <xdr:to>
      <xdr:col>15</xdr:col>
      <xdr:colOff>101600</xdr:colOff>
      <xdr:row>104</xdr:row>
      <xdr:rowOff>123189</xdr:rowOff>
    </xdr:to>
    <xdr:sp macro="" textlink="">
      <xdr:nvSpPr>
        <xdr:cNvPr id="319" name="楕円 318">
          <a:extLst>
            <a:ext uri="{FF2B5EF4-FFF2-40B4-BE49-F238E27FC236}">
              <a16:creationId xmlns:a16="http://schemas.microsoft.com/office/drawing/2014/main" id="{9CF64C71-9F02-4052-8AAC-F6DE943B7968}"/>
            </a:ext>
          </a:extLst>
        </xdr:cNvPr>
        <xdr:cNvSpPr/>
      </xdr:nvSpPr>
      <xdr:spPr>
        <a:xfrm>
          <a:off x="2514600" y="1745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72389</xdr:rowOff>
    </xdr:from>
    <xdr:to>
      <xdr:col>19</xdr:col>
      <xdr:colOff>177800</xdr:colOff>
      <xdr:row>104</xdr:row>
      <xdr:rowOff>121920</xdr:rowOff>
    </xdr:to>
    <xdr:cxnSp macro="">
      <xdr:nvCxnSpPr>
        <xdr:cNvPr id="320" name="直線コネクタ 319">
          <a:extLst>
            <a:ext uri="{FF2B5EF4-FFF2-40B4-BE49-F238E27FC236}">
              <a16:creationId xmlns:a16="http://schemas.microsoft.com/office/drawing/2014/main" id="{82C9CF76-BB58-491D-87F0-2A46C22F6C67}"/>
            </a:ext>
          </a:extLst>
        </xdr:cNvPr>
        <xdr:cNvCxnSpPr/>
      </xdr:nvCxnSpPr>
      <xdr:spPr>
        <a:xfrm>
          <a:off x="2565400" y="17506949"/>
          <a:ext cx="78994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137795</xdr:rowOff>
    </xdr:from>
    <xdr:to>
      <xdr:col>10</xdr:col>
      <xdr:colOff>165100</xdr:colOff>
      <xdr:row>104</xdr:row>
      <xdr:rowOff>67945</xdr:rowOff>
    </xdr:to>
    <xdr:sp macro="" textlink="">
      <xdr:nvSpPr>
        <xdr:cNvPr id="321" name="楕円 320">
          <a:extLst>
            <a:ext uri="{FF2B5EF4-FFF2-40B4-BE49-F238E27FC236}">
              <a16:creationId xmlns:a16="http://schemas.microsoft.com/office/drawing/2014/main" id="{D107A9DB-4139-42F6-95E0-CE3DEBC89DE2}"/>
            </a:ext>
          </a:extLst>
        </xdr:cNvPr>
        <xdr:cNvSpPr/>
      </xdr:nvSpPr>
      <xdr:spPr>
        <a:xfrm>
          <a:off x="1739900" y="17404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17145</xdr:rowOff>
    </xdr:from>
    <xdr:to>
      <xdr:col>15</xdr:col>
      <xdr:colOff>50800</xdr:colOff>
      <xdr:row>104</xdr:row>
      <xdr:rowOff>72389</xdr:rowOff>
    </xdr:to>
    <xdr:cxnSp macro="">
      <xdr:nvCxnSpPr>
        <xdr:cNvPr id="322" name="直線コネクタ 321">
          <a:extLst>
            <a:ext uri="{FF2B5EF4-FFF2-40B4-BE49-F238E27FC236}">
              <a16:creationId xmlns:a16="http://schemas.microsoft.com/office/drawing/2014/main" id="{C556E879-3E65-41C9-A4CD-260630E0D0E2}"/>
            </a:ext>
          </a:extLst>
        </xdr:cNvPr>
        <xdr:cNvCxnSpPr/>
      </xdr:nvCxnSpPr>
      <xdr:spPr>
        <a:xfrm>
          <a:off x="1790700" y="17451705"/>
          <a:ext cx="7747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82550</xdr:rowOff>
    </xdr:from>
    <xdr:to>
      <xdr:col>6</xdr:col>
      <xdr:colOff>38100</xdr:colOff>
      <xdr:row>104</xdr:row>
      <xdr:rowOff>12700</xdr:rowOff>
    </xdr:to>
    <xdr:sp macro="" textlink="">
      <xdr:nvSpPr>
        <xdr:cNvPr id="323" name="楕円 322">
          <a:extLst>
            <a:ext uri="{FF2B5EF4-FFF2-40B4-BE49-F238E27FC236}">
              <a16:creationId xmlns:a16="http://schemas.microsoft.com/office/drawing/2014/main" id="{D4B99DA9-7E42-472F-BFCD-1B8A79CE190B}"/>
            </a:ext>
          </a:extLst>
        </xdr:cNvPr>
        <xdr:cNvSpPr/>
      </xdr:nvSpPr>
      <xdr:spPr>
        <a:xfrm>
          <a:off x="965200" y="1734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133350</xdr:rowOff>
    </xdr:from>
    <xdr:to>
      <xdr:col>10</xdr:col>
      <xdr:colOff>114300</xdr:colOff>
      <xdr:row>104</xdr:row>
      <xdr:rowOff>17145</xdr:rowOff>
    </xdr:to>
    <xdr:cxnSp macro="">
      <xdr:nvCxnSpPr>
        <xdr:cNvPr id="324" name="直線コネクタ 323">
          <a:extLst>
            <a:ext uri="{FF2B5EF4-FFF2-40B4-BE49-F238E27FC236}">
              <a16:creationId xmlns:a16="http://schemas.microsoft.com/office/drawing/2014/main" id="{E56AE1A3-4D8D-4903-90AD-6FE30F322ED3}"/>
            </a:ext>
          </a:extLst>
        </xdr:cNvPr>
        <xdr:cNvCxnSpPr/>
      </xdr:nvCxnSpPr>
      <xdr:spPr>
        <a:xfrm>
          <a:off x="1008380" y="17400270"/>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325" name="n_1aveValue【市民会館】&#10;有形固定資産減価償却率">
          <a:extLst>
            <a:ext uri="{FF2B5EF4-FFF2-40B4-BE49-F238E27FC236}">
              <a16:creationId xmlns:a16="http://schemas.microsoft.com/office/drawing/2014/main" id="{8A9D1B2F-C2D4-468D-94FB-74DB0BB811AA}"/>
            </a:ext>
          </a:extLst>
        </xdr:cNvPr>
        <xdr:cNvSpPr txBox="1"/>
      </xdr:nvSpPr>
      <xdr:spPr>
        <a:xfrm>
          <a:off x="3170564" y="1727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326" name="n_2aveValue【市民会館】&#10;有形固定資産減価償却率">
          <a:extLst>
            <a:ext uri="{FF2B5EF4-FFF2-40B4-BE49-F238E27FC236}">
              <a16:creationId xmlns:a16="http://schemas.microsoft.com/office/drawing/2014/main" id="{C7FF499D-55A4-4AE8-B8E4-1BE7E58E1846}"/>
            </a:ext>
          </a:extLst>
        </xdr:cNvPr>
        <xdr:cNvSpPr txBox="1"/>
      </xdr:nvSpPr>
      <xdr:spPr>
        <a:xfrm>
          <a:off x="2385704" y="1755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80027</xdr:rowOff>
    </xdr:from>
    <xdr:ext cx="405111" cy="259045"/>
    <xdr:sp macro="" textlink="">
      <xdr:nvSpPr>
        <xdr:cNvPr id="327" name="n_3aveValue【市民会館】&#10;有形固定資産減価償却率">
          <a:extLst>
            <a:ext uri="{FF2B5EF4-FFF2-40B4-BE49-F238E27FC236}">
              <a16:creationId xmlns:a16="http://schemas.microsoft.com/office/drawing/2014/main" id="{B1C721E5-9DF4-46F4-A3CA-28550CA7F949}"/>
            </a:ext>
          </a:extLst>
        </xdr:cNvPr>
        <xdr:cNvSpPr txBox="1"/>
      </xdr:nvSpPr>
      <xdr:spPr>
        <a:xfrm>
          <a:off x="1611004" y="1751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32402</xdr:rowOff>
    </xdr:from>
    <xdr:ext cx="405111" cy="259045"/>
    <xdr:sp macro="" textlink="">
      <xdr:nvSpPr>
        <xdr:cNvPr id="328" name="n_4aveValue【市民会館】&#10;有形固定資産減価償却率">
          <a:extLst>
            <a:ext uri="{FF2B5EF4-FFF2-40B4-BE49-F238E27FC236}">
              <a16:creationId xmlns:a16="http://schemas.microsoft.com/office/drawing/2014/main" id="{CE3E8FE7-2E73-45B7-8841-C6C4D59A9F7A}"/>
            </a:ext>
          </a:extLst>
        </xdr:cNvPr>
        <xdr:cNvSpPr txBox="1"/>
      </xdr:nvSpPr>
      <xdr:spPr>
        <a:xfrm>
          <a:off x="83630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163847</xdr:rowOff>
    </xdr:from>
    <xdr:ext cx="405111" cy="259045"/>
    <xdr:sp macro="" textlink="">
      <xdr:nvSpPr>
        <xdr:cNvPr id="329" name="n_1mainValue【市民会館】&#10;有形固定資産減価償却率">
          <a:extLst>
            <a:ext uri="{FF2B5EF4-FFF2-40B4-BE49-F238E27FC236}">
              <a16:creationId xmlns:a16="http://schemas.microsoft.com/office/drawing/2014/main" id="{79BEDB82-B762-4AF3-B0B3-E427D624685B}"/>
            </a:ext>
          </a:extLst>
        </xdr:cNvPr>
        <xdr:cNvSpPr txBox="1"/>
      </xdr:nvSpPr>
      <xdr:spPr>
        <a:xfrm>
          <a:off x="317056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139716</xdr:rowOff>
    </xdr:from>
    <xdr:ext cx="405111" cy="259045"/>
    <xdr:sp macro="" textlink="">
      <xdr:nvSpPr>
        <xdr:cNvPr id="330" name="n_2mainValue【市民会館】&#10;有形固定資産減価償却率">
          <a:extLst>
            <a:ext uri="{FF2B5EF4-FFF2-40B4-BE49-F238E27FC236}">
              <a16:creationId xmlns:a16="http://schemas.microsoft.com/office/drawing/2014/main" id="{449A61E2-A1BB-485D-B893-DBF3035186BA}"/>
            </a:ext>
          </a:extLst>
        </xdr:cNvPr>
        <xdr:cNvSpPr txBox="1"/>
      </xdr:nvSpPr>
      <xdr:spPr>
        <a:xfrm>
          <a:off x="2385704" y="17238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84472</xdr:rowOff>
    </xdr:from>
    <xdr:ext cx="405111" cy="259045"/>
    <xdr:sp macro="" textlink="">
      <xdr:nvSpPr>
        <xdr:cNvPr id="331" name="n_3mainValue【市民会館】&#10;有形固定資産減価償却率">
          <a:extLst>
            <a:ext uri="{FF2B5EF4-FFF2-40B4-BE49-F238E27FC236}">
              <a16:creationId xmlns:a16="http://schemas.microsoft.com/office/drawing/2014/main" id="{7E8EBCD6-FB27-4F66-BA25-B805913D96DB}"/>
            </a:ext>
          </a:extLst>
        </xdr:cNvPr>
        <xdr:cNvSpPr txBox="1"/>
      </xdr:nvSpPr>
      <xdr:spPr>
        <a:xfrm>
          <a:off x="161100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29227</xdr:rowOff>
    </xdr:from>
    <xdr:ext cx="405111" cy="259045"/>
    <xdr:sp macro="" textlink="">
      <xdr:nvSpPr>
        <xdr:cNvPr id="332" name="n_4mainValue【市民会館】&#10;有形固定資産減価償却率">
          <a:extLst>
            <a:ext uri="{FF2B5EF4-FFF2-40B4-BE49-F238E27FC236}">
              <a16:creationId xmlns:a16="http://schemas.microsoft.com/office/drawing/2014/main" id="{F0E47737-9842-4704-A3B3-3C63F1CDC92D}"/>
            </a:ext>
          </a:extLst>
        </xdr:cNvPr>
        <xdr:cNvSpPr txBox="1"/>
      </xdr:nvSpPr>
      <xdr:spPr>
        <a:xfrm>
          <a:off x="83630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2477A4F2-83AD-4836-9C8A-8516CC38B03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84C70E63-6459-4130-8E6F-B321DA1B3C9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7176F8C9-B177-413A-A321-C2E34E03129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93D26198-6FA0-4E1E-9BE2-B7A8001DE6B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71702AFE-06A3-44DA-A6D9-476A41B90C1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0FDBA8D5-1BF6-45ED-BD90-B6C472A5597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EF3D8BC4-6DB6-4EFD-91E7-1F3A501F92E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95229238-64E4-4897-8A9A-24185862F69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736617E6-9AC7-4DEA-9D5E-932C6AB3413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8D597033-72B7-44B7-8561-919AADB06FD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a:extLst>
            <a:ext uri="{FF2B5EF4-FFF2-40B4-BE49-F238E27FC236}">
              <a16:creationId xmlns:a16="http://schemas.microsoft.com/office/drawing/2014/main" id="{905C3827-45C8-474D-864D-94D4B808CD36}"/>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4" name="テキスト ボックス 343">
          <a:extLst>
            <a:ext uri="{FF2B5EF4-FFF2-40B4-BE49-F238E27FC236}">
              <a16:creationId xmlns:a16="http://schemas.microsoft.com/office/drawing/2014/main" id="{E3B618D8-63F9-4C33-B963-AF6D7C33AC6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a:extLst>
            <a:ext uri="{FF2B5EF4-FFF2-40B4-BE49-F238E27FC236}">
              <a16:creationId xmlns:a16="http://schemas.microsoft.com/office/drawing/2014/main" id="{B23CC306-69DC-4E05-B12E-0D19F9B07118}"/>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6" name="テキスト ボックス 345">
          <a:extLst>
            <a:ext uri="{FF2B5EF4-FFF2-40B4-BE49-F238E27FC236}">
              <a16:creationId xmlns:a16="http://schemas.microsoft.com/office/drawing/2014/main" id="{5387B210-E038-4D09-90DF-DA8CBECF24BC}"/>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F3569CEF-C294-447A-9569-7995EF6451ED}"/>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AAB5FF81-65FC-403D-907C-4414167BAC53}"/>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a:extLst>
            <a:ext uri="{FF2B5EF4-FFF2-40B4-BE49-F238E27FC236}">
              <a16:creationId xmlns:a16="http://schemas.microsoft.com/office/drawing/2014/main" id="{B67B56B0-4D99-4EBE-BAC6-C0B44B74EDA8}"/>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0" name="テキスト ボックス 349">
          <a:extLst>
            <a:ext uri="{FF2B5EF4-FFF2-40B4-BE49-F238E27FC236}">
              <a16:creationId xmlns:a16="http://schemas.microsoft.com/office/drawing/2014/main" id="{2EBF54B2-EDCF-490F-B37E-4FBB67E87DDF}"/>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a:extLst>
            <a:ext uri="{FF2B5EF4-FFF2-40B4-BE49-F238E27FC236}">
              <a16:creationId xmlns:a16="http://schemas.microsoft.com/office/drawing/2014/main" id="{F10B4A82-5D7F-4DE9-BF11-9CDBE602315F}"/>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2" name="テキスト ボックス 351">
          <a:extLst>
            <a:ext uri="{FF2B5EF4-FFF2-40B4-BE49-F238E27FC236}">
              <a16:creationId xmlns:a16="http://schemas.microsoft.com/office/drawing/2014/main" id="{908FF9C3-1ABE-4FAF-8F65-959DF608CC02}"/>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9BF5BE87-19BC-467C-BBA6-5F30ACA258D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5EB5F3F4-47A8-4CF9-9878-246CA1A6CCBC}"/>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id="{66627953-7334-40DC-AB41-6C31D55ED9D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356" name="直線コネクタ 355">
          <a:extLst>
            <a:ext uri="{FF2B5EF4-FFF2-40B4-BE49-F238E27FC236}">
              <a16:creationId xmlns:a16="http://schemas.microsoft.com/office/drawing/2014/main" id="{1AFEE260-1D7F-48A1-A9A3-D2C05F236FF9}"/>
            </a:ext>
          </a:extLst>
        </xdr:cNvPr>
        <xdr:cNvCxnSpPr/>
      </xdr:nvCxnSpPr>
      <xdr:spPr>
        <a:xfrm flipV="1">
          <a:off x="9219565" y="167906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357" name="【市民会館】&#10;一人当たり面積最小値テキスト">
          <a:extLst>
            <a:ext uri="{FF2B5EF4-FFF2-40B4-BE49-F238E27FC236}">
              <a16:creationId xmlns:a16="http://schemas.microsoft.com/office/drawing/2014/main" id="{CB7F6288-3A13-4A63-9617-7730CB6C6012}"/>
            </a:ext>
          </a:extLst>
        </xdr:cNvPr>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358" name="直線コネクタ 357">
          <a:extLst>
            <a:ext uri="{FF2B5EF4-FFF2-40B4-BE49-F238E27FC236}">
              <a16:creationId xmlns:a16="http://schemas.microsoft.com/office/drawing/2014/main" id="{96B1BF0D-EA30-45DB-A6C1-208129F2A2CE}"/>
            </a:ext>
          </a:extLst>
        </xdr:cNvPr>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59" name="【市民会館】&#10;一人当たり面積最大値テキスト">
          <a:extLst>
            <a:ext uri="{FF2B5EF4-FFF2-40B4-BE49-F238E27FC236}">
              <a16:creationId xmlns:a16="http://schemas.microsoft.com/office/drawing/2014/main" id="{01637A14-4257-4814-873B-F7974EDB8209}"/>
            </a:ext>
          </a:extLst>
        </xdr:cNvPr>
        <xdr:cNvSpPr txBox="1"/>
      </xdr:nvSpPr>
      <xdr:spPr>
        <a:xfrm>
          <a:off x="9258300" y="1657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0" name="直線コネクタ 359">
          <a:extLst>
            <a:ext uri="{FF2B5EF4-FFF2-40B4-BE49-F238E27FC236}">
              <a16:creationId xmlns:a16="http://schemas.microsoft.com/office/drawing/2014/main" id="{356F12B3-692F-49C4-992D-1EC67B1DEA41}"/>
            </a:ext>
          </a:extLst>
        </xdr:cNvPr>
        <xdr:cNvCxnSpPr/>
      </xdr:nvCxnSpPr>
      <xdr:spPr>
        <a:xfrm>
          <a:off x="9154160" y="16790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135907</xdr:rowOff>
    </xdr:from>
    <xdr:ext cx="469744" cy="259045"/>
    <xdr:sp macro="" textlink="">
      <xdr:nvSpPr>
        <xdr:cNvPr id="361" name="【市民会館】&#10;一人当たり面積平均値テキスト">
          <a:extLst>
            <a:ext uri="{FF2B5EF4-FFF2-40B4-BE49-F238E27FC236}">
              <a16:creationId xmlns:a16="http://schemas.microsoft.com/office/drawing/2014/main" id="{BF77D5AB-E48A-4D5F-9EA0-AFC6961B02C8}"/>
            </a:ext>
          </a:extLst>
        </xdr:cNvPr>
        <xdr:cNvSpPr txBox="1"/>
      </xdr:nvSpPr>
      <xdr:spPr>
        <a:xfrm>
          <a:off x="9258300" y="1740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362" name="フローチャート: 判断 361">
          <a:extLst>
            <a:ext uri="{FF2B5EF4-FFF2-40B4-BE49-F238E27FC236}">
              <a16:creationId xmlns:a16="http://schemas.microsoft.com/office/drawing/2014/main" id="{62653D0F-EC3A-41FF-B3B7-761C933C73DE}"/>
            </a:ext>
          </a:extLst>
        </xdr:cNvPr>
        <xdr:cNvSpPr/>
      </xdr:nvSpPr>
      <xdr:spPr>
        <a:xfrm>
          <a:off x="9192260" y="1754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3" name="フローチャート: 判断 362">
          <a:extLst>
            <a:ext uri="{FF2B5EF4-FFF2-40B4-BE49-F238E27FC236}">
              <a16:creationId xmlns:a16="http://schemas.microsoft.com/office/drawing/2014/main" id="{250CAC33-486F-4E57-BB47-AF9D3AEF8E2E}"/>
            </a:ext>
          </a:extLst>
        </xdr:cNvPr>
        <xdr:cNvSpPr/>
      </xdr:nvSpPr>
      <xdr:spPr>
        <a:xfrm>
          <a:off x="844550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364" name="フローチャート: 判断 363">
          <a:extLst>
            <a:ext uri="{FF2B5EF4-FFF2-40B4-BE49-F238E27FC236}">
              <a16:creationId xmlns:a16="http://schemas.microsoft.com/office/drawing/2014/main" id="{05B0E30C-6DEE-4020-AAC5-641B02FF1C61}"/>
            </a:ext>
          </a:extLst>
        </xdr:cNvPr>
        <xdr:cNvSpPr/>
      </xdr:nvSpPr>
      <xdr:spPr>
        <a:xfrm>
          <a:off x="7670800" y="1758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365" name="フローチャート: 判断 364">
          <a:extLst>
            <a:ext uri="{FF2B5EF4-FFF2-40B4-BE49-F238E27FC236}">
              <a16:creationId xmlns:a16="http://schemas.microsoft.com/office/drawing/2014/main" id="{BB730FA4-4883-4D73-9D2F-510108B9D84A}"/>
            </a:ext>
          </a:extLst>
        </xdr:cNvPr>
        <xdr:cNvSpPr/>
      </xdr:nvSpPr>
      <xdr:spPr>
        <a:xfrm>
          <a:off x="68732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366" name="フローチャート: 判断 365">
          <a:extLst>
            <a:ext uri="{FF2B5EF4-FFF2-40B4-BE49-F238E27FC236}">
              <a16:creationId xmlns:a16="http://schemas.microsoft.com/office/drawing/2014/main" id="{87527CD0-9748-481F-9B73-A6B0378200D0}"/>
            </a:ext>
          </a:extLst>
        </xdr:cNvPr>
        <xdr:cNvSpPr/>
      </xdr:nvSpPr>
      <xdr:spPr>
        <a:xfrm>
          <a:off x="609854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9F70BAFA-1762-4A54-B6A8-6D4C86F93F8F}"/>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43E2D97B-4EA6-4D77-9724-B5DD7DD2E635}"/>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4E4E47A8-2D65-4EA4-915F-33E739ABE50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FCFEF271-2F00-4059-9293-C0DBE4F80ED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9362D966-F626-42D6-9E3B-BA36168ACB8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74930</xdr:rowOff>
    </xdr:from>
    <xdr:to>
      <xdr:col>55</xdr:col>
      <xdr:colOff>50800</xdr:colOff>
      <xdr:row>106</xdr:row>
      <xdr:rowOff>5080</xdr:rowOff>
    </xdr:to>
    <xdr:sp macro="" textlink="">
      <xdr:nvSpPr>
        <xdr:cNvPr id="372" name="楕円 371">
          <a:extLst>
            <a:ext uri="{FF2B5EF4-FFF2-40B4-BE49-F238E27FC236}">
              <a16:creationId xmlns:a16="http://schemas.microsoft.com/office/drawing/2014/main" id="{39E9BB71-92D9-4CF0-A0A0-F4B46789BAA0}"/>
            </a:ext>
          </a:extLst>
        </xdr:cNvPr>
        <xdr:cNvSpPr/>
      </xdr:nvSpPr>
      <xdr:spPr>
        <a:xfrm>
          <a:off x="9192260" y="1767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53357</xdr:rowOff>
    </xdr:from>
    <xdr:ext cx="469744" cy="259045"/>
    <xdr:sp macro="" textlink="">
      <xdr:nvSpPr>
        <xdr:cNvPr id="373" name="【市民会館】&#10;一人当たり面積該当値テキスト">
          <a:extLst>
            <a:ext uri="{FF2B5EF4-FFF2-40B4-BE49-F238E27FC236}">
              <a16:creationId xmlns:a16="http://schemas.microsoft.com/office/drawing/2014/main" id="{470B2EFC-49B4-4A16-BC8F-1CCA7DCB49E3}"/>
            </a:ext>
          </a:extLst>
        </xdr:cNvPr>
        <xdr:cNvSpPr txBox="1"/>
      </xdr:nvSpPr>
      <xdr:spPr>
        <a:xfrm>
          <a:off x="9258300"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374" name="楕円 373">
          <a:extLst>
            <a:ext uri="{FF2B5EF4-FFF2-40B4-BE49-F238E27FC236}">
              <a16:creationId xmlns:a16="http://schemas.microsoft.com/office/drawing/2014/main" id="{52C622AF-2F46-4F18-AA11-B0AD003376EE}"/>
            </a:ext>
          </a:extLst>
        </xdr:cNvPr>
        <xdr:cNvSpPr/>
      </xdr:nvSpPr>
      <xdr:spPr>
        <a:xfrm>
          <a:off x="844550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125730</xdr:rowOff>
    </xdr:from>
    <xdr:to>
      <xdr:col>55</xdr:col>
      <xdr:colOff>0</xdr:colOff>
      <xdr:row>105</xdr:row>
      <xdr:rowOff>133350</xdr:rowOff>
    </xdr:to>
    <xdr:cxnSp macro="">
      <xdr:nvCxnSpPr>
        <xdr:cNvPr id="375" name="直線コネクタ 374">
          <a:extLst>
            <a:ext uri="{FF2B5EF4-FFF2-40B4-BE49-F238E27FC236}">
              <a16:creationId xmlns:a16="http://schemas.microsoft.com/office/drawing/2014/main" id="{D6D9C5DD-8FA8-4A11-92FC-B317B9817DDA}"/>
            </a:ext>
          </a:extLst>
        </xdr:cNvPr>
        <xdr:cNvCxnSpPr/>
      </xdr:nvCxnSpPr>
      <xdr:spPr>
        <a:xfrm flipV="1">
          <a:off x="8496300" y="1772793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376" name="楕円 375">
          <a:extLst>
            <a:ext uri="{FF2B5EF4-FFF2-40B4-BE49-F238E27FC236}">
              <a16:creationId xmlns:a16="http://schemas.microsoft.com/office/drawing/2014/main" id="{9A7B3604-73DC-4417-BA23-34B75CF9751C}"/>
            </a:ext>
          </a:extLst>
        </xdr:cNvPr>
        <xdr:cNvSpPr/>
      </xdr:nvSpPr>
      <xdr:spPr>
        <a:xfrm>
          <a:off x="7670800" y="17692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140970</xdr:rowOff>
    </xdr:to>
    <xdr:cxnSp macro="">
      <xdr:nvCxnSpPr>
        <xdr:cNvPr id="377" name="直線コネクタ 376">
          <a:extLst>
            <a:ext uri="{FF2B5EF4-FFF2-40B4-BE49-F238E27FC236}">
              <a16:creationId xmlns:a16="http://schemas.microsoft.com/office/drawing/2014/main" id="{B4D25E18-4AEB-49CE-B298-EF0003444B3F}"/>
            </a:ext>
          </a:extLst>
        </xdr:cNvPr>
        <xdr:cNvCxnSpPr/>
      </xdr:nvCxnSpPr>
      <xdr:spPr>
        <a:xfrm flipV="1">
          <a:off x="7713980" y="1773555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97789</xdr:rowOff>
    </xdr:from>
    <xdr:to>
      <xdr:col>41</xdr:col>
      <xdr:colOff>101600</xdr:colOff>
      <xdr:row>106</xdr:row>
      <xdr:rowOff>27939</xdr:rowOff>
    </xdr:to>
    <xdr:sp macro="" textlink="">
      <xdr:nvSpPr>
        <xdr:cNvPr id="378" name="楕円 377">
          <a:extLst>
            <a:ext uri="{FF2B5EF4-FFF2-40B4-BE49-F238E27FC236}">
              <a16:creationId xmlns:a16="http://schemas.microsoft.com/office/drawing/2014/main" id="{52CBE895-D927-427C-B0D9-3E01272AD419}"/>
            </a:ext>
          </a:extLst>
        </xdr:cNvPr>
        <xdr:cNvSpPr/>
      </xdr:nvSpPr>
      <xdr:spPr>
        <a:xfrm>
          <a:off x="6873240" y="17699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140970</xdr:rowOff>
    </xdr:from>
    <xdr:to>
      <xdr:col>45</xdr:col>
      <xdr:colOff>177800</xdr:colOff>
      <xdr:row>105</xdr:row>
      <xdr:rowOff>148589</xdr:rowOff>
    </xdr:to>
    <xdr:cxnSp macro="">
      <xdr:nvCxnSpPr>
        <xdr:cNvPr id="379" name="直線コネクタ 378">
          <a:extLst>
            <a:ext uri="{FF2B5EF4-FFF2-40B4-BE49-F238E27FC236}">
              <a16:creationId xmlns:a16="http://schemas.microsoft.com/office/drawing/2014/main" id="{1739C029-C4A0-4C8F-9ED9-0730784503DC}"/>
            </a:ext>
          </a:extLst>
        </xdr:cNvPr>
        <xdr:cNvCxnSpPr/>
      </xdr:nvCxnSpPr>
      <xdr:spPr>
        <a:xfrm flipV="1">
          <a:off x="6924040" y="17743170"/>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380" name="楕円 379">
          <a:extLst>
            <a:ext uri="{FF2B5EF4-FFF2-40B4-BE49-F238E27FC236}">
              <a16:creationId xmlns:a16="http://schemas.microsoft.com/office/drawing/2014/main" id="{E25787B1-B4A8-4D99-8718-57488CF1C63D}"/>
            </a:ext>
          </a:extLst>
        </xdr:cNvPr>
        <xdr:cNvSpPr/>
      </xdr:nvSpPr>
      <xdr:spPr>
        <a:xfrm>
          <a:off x="609854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148589</xdr:rowOff>
    </xdr:from>
    <xdr:to>
      <xdr:col>41</xdr:col>
      <xdr:colOff>50800</xdr:colOff>
      <xdr:row>105</xdr:row>
      <xdr:rowOff>156211</xdr:rowOff>
    </xdr:to>
    <xdr:cxnSp macro="">
      <xdr:nvCxnSpPr>
        <xdr:cNvPr id="381" name="直線コネクタ 380">
          <a:extLst>
            <a:ext uri="{FF2B5EF4-FFF2-40B4-BE49-F238E27FC236}">
              <a16:creationId xmlns:a16="http://schemas.microsoft.com/office/drawing/2014/main" id="{0FF1C16E-CD3C-493D-8077-3F73E94BB8A8}"/>
            </a:ext>
          </a:extLst>
        </xdr:cNvPr>
        <xdr:cNvCxnSpPr/>
      </xdr:nvCxnSpPr>
      <xdr:spPr>
        <a:xfrm flipV="1">
          <a:off x="6149340" y="1775078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382" name="n_1aveValue【市民会館】&#10;一人当たり面積">
          <a:extLst>
            <a:ext uri="{FF2B5EF4-FFF2-40B4-BE49-F238E27FC236}">
              <a16:creationId xmlns:a16="http://schemas.microsoft.com/office/drawing/2014/main" id="{5FC8DB97-559A-4B0A-9F34-831948546F6E}"/>
            </a:ext>
          </a:extLst>
        </xdr:cNvPr>
        <xdr:cNvSpPr txBox="1"/>
      </xdr:nvSpPr>
      <xdr:spPr>
        <a:xfrm>
          <a:off x="827158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383" name="n_2aveValue【市民会館】&#10;一人当たり面積">
          <a:extLst>
            <a:ext uri="{FF2B5EF4-FFF2-40B4-BE49-F238E27FC236}">
              <a16:creationId xmlns:a16="http://schemas.microsoft.com/office/drawing/2014/main" id="{8F00013C-E615-4A08-AEB4-3C8DBB1585D8}"/>
            </a:ext>
          </a:extLst>
        </xdr:cNvPr>
        <xdr:cNvSpPr txBox="1"/>
      </xdr:nvSpPr>
      <xdr:spPr>
        <a:xfrm>
          <a:off x="7509587" y="173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90188</xdr:rowOff>
    </xdr:from>
    <xdr:ext cx="469744" cy="259045"/>
    <xdr:sp macro="" textlink="">
      <xdr:nvSpPr>
        <xdr:cNvPr id="384" name="n_3aveValue【市民会館】&#10;一人当たり面積">
          <a:extLst>
            <a:ext uri="{FF2B5EF4-FFF2-40B4-BE49-F238E27FC236}">
              <a16:creationId xmlns:a16="http://schemas.microsoft.com/office/drawing/2014/main" id="{6F7FA2F9-EA71-445D-9788-26CB603779DE}"/>
            </a:ext>
          </a:extLst>
        </xdr:cNvPr>
        <xdr:cNvSpPr txBox="1"/>
      </xdr:nvSpPr>
      <xdr:spPr>
        <a:xfrm>
          <a:off x="6712027" y="1735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385" name="n_4aveValue【市民会館】&#10;一人当たり面積">
          <a:extLst>
            <a:ext uri="{FF2B5EF4-FFF2-40B4-BE49-F238E27FC236}">
              <a16:creationId xmlns:a16="http://schemas.microsoft.com/office/drawing/2014/main" id="{DF527FA8-A357-4BBE-AB40-3D9B8FDD324D}"/>
            </a:ext>
          </a:extLst>
        </xdr:cNvPr>
        <xdr:cNvSpPr txBox="1"/>
      </xdr:nvSpPr>
      <xdr:spPr>
        <a:xfrm>
          <a:off x="593732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3827</xdr:rowOff>
    </xdr:from>
    <xdr:ext cx="469744" cy="259045"/>
    <xdr:sp macro="" textlink="">
      <xdr:nvSpPr>
        <xdr:cNvPr id="386" name="n_1mainValue【市民会館】&#10;一人当たり面積">
          <a:extLst>
            <a:ext uri="{FF2B5EF4-FFF2-40B4-BE49-F238E27FC236}">
              <a16:creationId xmlns:a16="http://schemas.microsoft.com/office/drawing/2014/main" id="{48535FFB-CEDC-409E-92DB-FA3CBA71812B}"/>
            </a:ext>
          </a:extLst>
        </xdr:cNvPr>
        <xdr:cNvSpPr txBox="1"/>
      </xdr:nvSpPr>
      <xdr:spPr>
        <a:xfrm>
          <a:off x="827158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11447</xdr:rowOff>
    </xdr:from>
    <xdr:ext cx="469744" cy="259045"/>
    <xdr:sp macro="" textlink="">
      <xdr:nvSpPr>
        <xdr:cNvPr id="387" name="n_2mainValue【市民会館】&#10;一人当たり面積">
          <a:extLst>
            <a:ext uri="{FF2B5EF4-FFF2-40B4-BE49-F238E27FC236}">
              <a16:creationId xmlns:a16="http://schemas.microsoft.com/office/drawing/2014/main" id="{84463A7C-4C6C-4320-ADD2-314E6F5F53AD}"/>
            </a:ext>
          </a:extLst>
        </xdr:cNvPr>
        <xdr:cNvSpPr txBox="1"/>
      </xdr:nvSpPr>
      <xdr:spPr>
        <a:xfrm>
          <a:off x="7509587" y="177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19066</xdr:rowOff>
    </xdr:from>
    <xdr:ext cx="469744" cy="259045"/>
    <xdr:sp macro="" textlink="">
      <xdr:nvSpPr>
        <xdr:cNvPr id="388" name="n_3mainValue【市民会館】&#10;一人当たり面積">
          <a:extLst>
            <a:ext uri="{FF2B5EF4-FFF2-40B4-BE49-F238E27FC236}">
              <a16:creationId xmlns:a16="http://schemas.microsoft.com/office/drawing/2014/main" id="{F2D4DAA8-F937-4CB7-8B54-C2796BCDE7D1}"/>
            </a:ext>
          </a:extLst>
        </xdr:cNvPr>
        <xdr:cNvSpPr txBox="1"/>
      </xdr:nvSpPr>
      <xdr:spPr>
        <a:xfrm>
          <a:off x="671202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389" name="n_4mainValue【市民会館】&#10;一人当たり面積">
          <a:extLst>
            <a:ext uri="{FF2B5EF4-FFF2-40B4-BE49-F238E27FC236}">
              <a16:creationId xmlns:a16="http://schemas.microsoft.com/office/drawing/2014/main" id="{9B3BA085-D09F-418F-8537-86A544E60A54}"/>
            </a:ext>
          </a:extLst>
        </xdr:cNvPr>
        <xdr:cNvSpPr txBox="1"/>
      </xdr:nvSpPr>
      <xdr:spPr>
        <a:xfrm>
          <a:off x="593732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770312C4-30B6-4F62-BF85-950DE5B762B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E7C56FD7-164C-47E2-A600-B0B25182ADB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B411B407-131C-413E-BD5E-D77C1FCEC85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3099B42E-0FDE-44B3-8DD5-32C1500CE1B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411E9CC9-89CA-4B2B-ADDB-DB71300C3FD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A362C377-974D-481E-A127-D31EA362233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CC9D0E32-76DF-419D-83E9-4F43AF06EE3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F285A1E2-9478-489D-8DCF-D0B5168613B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996F7F2A-DB4B-4AF2-8FE6-9B6E67B35B7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FE37039-5220-4193-B1EA-D1B51509C4C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F38DAA51-3037-478B-9E77-765777DA11B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959CFD40-7D0F-4822-BC17-8FD47A171A28}"/>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2A0A8C6C-FB99-45D5-8F1F-CA2BDAAE721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A6BA5DE9-6D37-4B29-9CCD-0012D464849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9052C43B-9DA8-47E5-94AF-4C7630D493A6}"/>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8ADAE2F6-D3BE-49C3-884E-32140FE32114}"/>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FCE00D0B-2C7B-431A-9147-C5A72B289422}"/>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C13AA3CA-CBE8-4CB3-9000-DDB405393B4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940BE43C-30D3-4F10-81EB-8DBBF12A72C2}"/>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ADFF4D84-EDA4-47C7-B153-DB63CF7FFF28}"/>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F27707BE-2D81-46CB-B08C-163BA4FD25A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F253F4BE-417B-44AE-B462-BF9C87B4557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1343E50A-5ADB-405F-B1E1-25472CFB82E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EEBDB4F2-12EC-4797-A532-76CC805A079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414" name="直線コネクタ 413">
          <a:extLst>
            <a:ext uri="{FF2B5EF4-FFF2-40B4-BE49-F238E27FC236}">
              <a16:creationId xmlns:a16="http://schemas.microsoft.com/office/drawing/2014/main" id="{E06CC58A-4FE9-483C-BB6C-7DDD0068DEE3}"/>
            </a:ext>
          </a:extLst>
        </xdr:cNvPr>
        <xdr:cNvCxnSpPr/>
      </xdr:nvCxnSpPr>
      <xdr:spPr>
        <a:xfrm flipV="1">
          <a:off x="14375764" y="571119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5" name="【一般廃棄物処理施設】&#10;有形固定資産減価償却率最小値テキスト">
          <a:extLst>
            <a:ext uri="{FF2B5EF4-FFF2-40B4-BE49-F238E27FC236}">
              <a16:creationId xmlns:a16="http://schemas.microsoft.com/office/drawing/2014/main" id="{DD48782E-DD10-4CB9-BEDD-F7E4506B4D0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6" name="直線コネクタ 415">
          <a:extLst>
            <a:ext uri="{FF2B5EF4-FFF2-40B4-BE49-F238E27FC236}">
              <a16:creationId xmlns:a16="http://schemas.microsoft.com/office/drawing/2014/main" id="{8FFF54DB-769C-424C-9389-84142DE8BC9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46E626E4-4D86-48FB-8A61-731C105CFEBD}"/>
            </a:ext>
          </a:extLst>
        </xdr:cNvPr>
        <xdr:cNvSpPr txBox="1"/>
      </xdr:nvSpPr>
      <xdr:spPr>
        <a:xfrm>
          <a:off x="14414500" y="549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18" name="直線コネクタ 417">
          <a:extLst>
            <a:ext uri="{FF2B5EF4-FFF2-40B4-BE49-F238E27FC236}">
              <a16:creationId xmlns:a16="http://schemas.microsoft.com/office/drawing/2014/main" id="{B5DA2938-4A51-4CBE-80B4-CB147D460B60}"/>
            </a:ext>
          </a:extLst>
        </xdr:cNvPr>
        <xdr:cNvCxnSpPr/>
      </xdr:nvCxnSpPr>
      <xdr:spPr>
        <a:xfrm>
          <a:off x="1428750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E7DE6C45-D79D-4988-BFDE-B0611D91E5AD}"/>
            </a:ext>
          </a:extLst>
        </xdr:cNvPr>
        <xdr:cNvSpPr txBox="1"/>
      </xdr:nvSpPr>
      <xdr:spPr>
        <a:xfrm>
          <a:off x="144145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0" name="フローチャート: 判断 419">
          <a:extLst>
            <a:ext uri="{FF2B5EF4-FFF2-40B4-BE49-F238E27FC236}">
              <a16:creationId xmlns:a16="http://schemas.microsoft.com/office/drawing/2014/main" id="{7D08165F-30E1-4F41-9AA4-D9418C8D630D}"/>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421" name="フローチャート: 判断 420">
          <a:extLst>
            <a:ext uri="{FF2B5EF4-FFF2-40B4-BE49-F238E27FC236}">
              <a16:creationId xmlns:a16="http://schemas.microsoft.com/office/drawing/2014/main" id="{3084C42D-98B2-497B-8AB1-27D96AF5EF52}"/>
            </a:ext>
          </a:extLst>
        </xdr:cNvPr>
        <xdr:cNvSpPr/>
      </xdr:nvSpPr>
      <xdr:spPr>
        <a:xfrm>
          <a:off x="1357884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22" name="フローチャート: 判断 421">
          <a:extLst>
            <a:ext uri="{FF2B5EF4-FFF2-40B4-BE49-F238E27FC236}">
              <a16:creationId xmlns:a16="http://schemas.microsoft.com/office/drawing/2014/main" id="{863204C2-2280-48C3-820C-5682041F9CF9}"/>
            </a:ext>
          </a:extLst>
        </xdr:cNvPr>
        <xdr:cNvSpPr/>
      </xdr:nvSpPr>
      <xdr:spPr>
        <a:xfrm>
          <a:off x="128041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23" name="フローチャート: 判断 422">
          <a:extLst>
            <a:ext uri="{FF2B5EF4-FFF2-40B4-BE49-F238E27FC236}">
              <a16:creationId xmlns:a16="http://schemas.microsoft.com/office/drawing/2014/main" id="{3A7D7710-4552-4452-BFD6-2A8245B5B023}"/>
            </a:ext>
          </a:extLst>
        </xdr:cNvPr>
        <xdr:cNvSpPr/>
      </xdr:nvSpPr>
      <xdr:spPr>
        <a:xfrm>
          <a:off x="1202944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424" name="フローチャート: 判断 423">
          <a:extLst>
            <a:ext uri="{FF2B5EF4-FFF2-40B4-BE49-F238E27FC236}">
              <a16:creationId xmlns:a16="http://schemas.microsoft.com/office/drawing/2014/main" id="{94EE57D3-557C-4874-BA79-F1EAEDDE9E01}"/>
            </a:ext>
          </a:extLst>
        </xdr:cNvPr>
        <xdr:cNvSpPr/>
      </xdr:nvSpPr>
      <xdr:spPr>
        <a:xfrm>
          <a:off x="1123188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E5C40D50-3710-4E96-89DC-0C64BA5A108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0A410CC-7B17-416C-B79E-5EC28909E33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E4A326A-74C2-4E1B-8074-D53B56E3DF8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9AFFDCDB-1546-47A0-8066-88C3D7C93CF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CE3208B-025A-41F9-A01E-1EF946401A0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30" name="楕円 429">
          <a:extLst>
            <a:ext uri="{FF2B5EF4-FFF2-40B4-BE49-F238E27FC236}">
              <a16:creationId xmlns:a16="http://schemas.microsoft.com/office/drawing/2014/main" id="{B3231B11-A818-42E8-A94E-AFD0DED6B94F}"/>
            </a:ext>
          </a:extLst>
        </xdr:cNvPr>
        <xdr:cNvSpPr/>
      </xdr:nvSpPr>
      <xdr:spPr>
        <a:xfrm>
          <a:off x="14325600" y="63195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139717</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EE7B1EFF-2EE5-4CEA-9B69-F1446EBAAF78}"/>
            </a:ext>
          </a:extLst>
        </xdr:cNvPr>
        <xdr:cNvSpPr txBox="1"/>
      </xdr:nvSpPr>
      <xdr:spPr>
        <a:xfrm>
          <a:off x="144145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31115</xdr:rowOff>
    </xdr:from>
    <xdr:to>
      <xdr:col>81</xdr:col>
      <xdr:colOff>101600</xdr:colOff>
      <xdr:row>37</xdr:row>
      <xdr:rowOff>132715</xdr:rowOff>
    </xdr:to>
    <xdr:sp macro="" textlink="">
      <xdr:nvSpPr>
        <xdr:cNvPr id="432" name="楕円 431">
          <a:extLst>
            <a:ext uri="{FF2B5EF4-FFF2-40B4-BE49-F238E27FC236}">
              <a16:creationId xmlns:a16="http://schemas.microsoft.com/office/drawing/2014/main" id="{EA555173-4CBF-450B-B34F-DD16B3414B8E}"/>
            </a:ext>
          </a:extLst>
        </xdr:cNvPr>
        <xdr:cNvSpPr/>
      </xdr:nvSpPr>
      <xdr:spPr>
        <a:xfrm>
          <a:off x="1357884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81915</xdr:rowOff>
    </xdr:from>
    <xdr:to>
      <xdr:col>85</xdr:col>
      <xdr:colOff>127000</xdr:colOff>
      <xdr:row>37</xdr:row>
      <xdr:rowOff>167640</xdr:rowOff>
    </xdr:to>
    <xdr:cxnSp macro="">
      <xdr:nvCxnSpPr>
        <xdr:cNvPr id="433" name="直線コネクタ 432">
          <a:extLst>
            <a:ext uri="{FF2B5EF4-FFF2-40B4-BE49-F238E27FC236}">
              <a16:creationId xmlns:a16="http://schemas.microsoft.com/office/drawing/2014/main" id="{FAEA6195-D8EA-4346-B166-244004A857B4}"/>
            </a:ext>
          </a:extLst>
        </xdr:cNvPr>
        <xdr:cNvCxnSpPr/>
      </xdr:nvCxnSpPr>
      <xdr:spPr>
        <a:xfrm>
          <a:off x="13629640" y="6284595"/>
          <a:ext cx="74676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116840</xdr:rowOff>
    </xdr:from>
    <xdr:to>
      <xdr:col>76</xdr:col>
      <xdr:colOff>165100</xdr:colOff>
      <xdr:row>37</xdr:row>
      <xdr:rowOff>46990</xdr:rowOff>
    </xdr:to>
    <xdr:sp macro="" textlink="">
      <xdr:nvSpPr>
        <xdr:cNvPr id="434" name="楕円 433">
          <a:extLst>
            <a:ext uri="{FF2B5EF4-FFF2-40B4-BE49-F238E27FC236}">
              <a16:creationId xmlns:a16="http://schemas.microsoft.com/office/drawing/2014/main" id="{6B09B55B-6528-4E03-8DE7-B99ADC7B98AB}"/>
            </a:ext>
          </a:extLst>
        </xdr:cNvPr>
        <xdr:cNvSpPr/>
      </xdr:nvSpPr>
      <xdr:spPr>
        <a:xfrm>
          <a:off x="12804140" y="615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167640</xdr:rowOff>
    </xdr:from>
    <xdr:to>
      <xdr:col>81</xdr:col>
      <xdr:colOff>50800</xdr:colOff>
      <xdr:row>37</xdr:row>
      <xdr:rowOff>81915</xdr:rowOff>
    </xdr:to>
    <xdr:cxnSp macro="">
      <xdr:nvCxnSpPr>
        <xdr:cNvPr id="435" name="直線コネクタ 434">
          <a:extLst>
            <a:ext uri="{FF2B5EF4-FFF2-40B4-BE49-F238E27FC236}">
              <a16:creationId xmlns:a16="http://schemas.microsoft.com/office/drawing/2014/main" id="{89AEAA73-FAFD-41ED-B726-25687D60736B}"/>
            </a:ext>
          </a:extLst>
        </xdr:cNvPr>
        <xdr:cNvCxnSpPr/>
      </xdr:nvCxnSpPr>
      <xdr:spPr>
        <a:xfrm>
          <a:off x="12854940" y="6202680"/>
          <a:ext cx="7747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29210</xdr:rowOff>
    </xdr:from>
    <xdr:to>
      <xdr:col>72</xdr:col>
      <xdr:colOff>38100</xdr:colOff>
      <xdr:row>36</xdr:row>
      <xdr:rowOff>130810</xdr:rowOff>
    </xdr:to>
    <xdr:sp macro="" textlink="">
      <xdr:nvSpPr>
        <xdr:cNvPr id="436" name="楕円 435">
          <a:extLst>
            <a:ext uri="{FF2B5EF4-FFF2-40B4-BE49-F238E27FC236}">
              <a16:creationId xmlns:a16="http://schemas.microsoft.com/office/drawing/2014/main" id="{839DC0F4-4BD9-4254-958D-8194BA0C4AAC}"/>
            </a:ext>
          </a:extLst>
        </xdr:cNvPr>
        <xdr:cNvSpPr/>
      </xdr:nvSpPr>
      <xdr:spPr>
        <a:xfrm>
          <a:off x="12029440" y="6064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80010</xdr:rowOff>
    </xdr:from>
    <xdr:to>
      <xdr:col>76</xdr:col>
      <xdr:colOff>114300</xdr:colOff>
      <xdr:row>36</xdr:row>
      <xdr:rowOff>167640</xdr:rowOff>
    </xdr:to>
    <xdr:cxnSp macro="">
      <xdr:nvCxnSpPr>
        <xdr:cNvPr id="437" name="直線コネクタ 436">
          <a:extLst>
            <a:ext uri="{FF2B5EF4-FFF2-40B4-BE49-F238E27FC236}">
              <a16:creationId xmlns:a16="http://schemas.microsoft.com/office/drawing/2014/main" id="{39AF60E8-007D-432C-B075-EDA33248FFA4}"/>
            </a:ext>
          </a:extLst>
        </xdr:cNvPr>
        <xdr:cNvCxnSpPr/>
      </xdr:nvCxnSpPr>
      <xdr:spPr>
        <a:xfrm>
          <a:off x="12072620" y="6115050"/>
          <a:ext cx="7823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114935</xdr:rowOff>
    </xdr:from>
    <xdr:to>
      <xdr:col>67</xdr:col>
      <xdr:colOff>101600</xdr:colOff>
      <xdr:row>36</xdr:row>
      <xdr:rowOff>45085</xdr:rowOff>
    </xdr:to>
    <xdr:sp macro="" textlink="">
      <xdr:nvSpPr>
        <xdr:cNvPr id="438" name="楕円 437">
          <a:extLst>
            <a:ext uri="{FF2B5EF4-FFF2-40B4-BE49-F238E27FC236}">
              <a16:creationId xmlns:a16="http://schemas.microsoft.com/office/drawing/2014/main" id="{E0AA535A-3029-49B6-BA1E-F4153E5D1060}"/>
            </a:ext>
          </a:extLst>
        </xdr:cNvPr>
        <xdr:cNvSpPr/>
      </xdr:nvSpPr>
      <xdr:spPr>
        <a:xfrm>
          <a:off x="11231880" y="5982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165735</xdr:rowOff>
    </xdr:from>
    <xdr:to>
      <xdr:col>71</xdr:col>
      <xdr:colOff>177800</xdr:colOff>
      <xdr:row>36</xdr:row>
      <xdr:rowOff>80010</xdr:rowOff>
    </xdr:to>
    <xdr:cxnSp macro="">
      <xdr:nvCxnSpPr>
        <xdr:cNvPr id="439" name="直線コネクタ 438">
          <a:extLst>
            <a:ext uri="{FF2B5EF4-FFF2-40B4-BE49-F238E27FC236}">
              <a16:creationId xmlns:a16="http://schemas.microsoft.com/office/drawing/2014/main" id="{7CF0FD90-5EAB-4380-B90C-6AD20A3E74A8}"/>
            </a:ext>
          </a:extLst>
        </xdr:cNvPr>
        <xdr:cNvCxnSpPr/>
      </xdr:nvCxnSpPr>
      <xdr:spPr>
        <a:xfrm>
          <a:off x="11282680" y="6033135"/>
          <a:ext cx="78994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26687</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A8A3E8D1-6B64-4050-9BD1-7084E178BED7}"/>
            </a:ext>
          </a:extLst>
        </xdr:cNvPr>
        <xdr:cNvSpPr txBox="1"/>
      </xdr:nvSpPr>
      <xdr:spPr>
        <a:xfrm>
          <a:off x="134372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1709265A-3FBB-469F-89A1-4CC7A5BAA5C6}"/>
            </a:ext>
          </a:extLst>
        </xdr:cNvPr>
        <xdr:cNvSpPr txBox="1"/>
      </xdr:nvSpPr>
      <xdr:spPr>
        <a:xfrm>
          <a:off x="12675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AAE49711-5F50-4E2F-BA80-889C4BEEBC94}"/>
            </a:ext>
          </a:extLst>
        </xdr:cNvPr>
        <xdr:cNvSpPr txBox="1"/>
      </xdr:nvSpPr>
      <xdr:spPr>
        <a:xfrm>
          <a:off x="119005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030E13DA-98EE-4F31-8099-CA6B85B1BAC1}"/>
            </a:ext>
          </a:extLst>
        </xdr:cNvPr>
        <xdr:cNvSpPr txBox="1"/>
      </xdr:nvSpPr>
      <xdr:spPr>
        <a:xfrm>
          <a:off x="1110298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149242</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7262B5F8-95FC-4A3A-90BD-4E5445609090}"/>
            </a:ext>
          </a:extLst>
        </xdr:cNvPr>
        <xdr:cNvSpPr txBox="1"/>
      </xdr:nvSpPr>
      <xdr:spPr>
        <a:xfrm>
          <a:off x="134372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63517</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C8CF354A-3605-4E19-9D2C-0C9A91F29756}"/>
            </a:ext>
          </a:extLst>
        </xdr:cNvPr>
        <xdr:cNvSpPr txBox="1"/>
      </xdr:nvSpPr>
      <xdr:spPr>
        <a:xfrm>
          <a:off x="126752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147337</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25EA88E5-434C-44E9-B7E3-DD4F5B4AE18B}"/>
            </a:ext>
          </a:extLst>
        </xdr:cNvPr>
        <xdr:cNvSpPr txBox="1"/>
      </xdr:nvSpPr>
      <xdr:spPr>
        <a:xfrm>
          <a:off x="119005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61612</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0695EABE-1601-483C-9A1F-6488C5C1B376}"/>
            </a:ext>
          </a:extLst>
        </xdr:cNvPr>
        <xdr:cNvSpPr txBox="1"/>
      </xdr:nvSpPr>
      <xdr:spPr>
        <a:xfrm>
          <a:off x="1110298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432C5401-816C-4259-B4AA-7A6EA91A435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A6604027-F29D-4694-A387-2C34D38AD13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910B9B93-776F-4EA0-B816-86126AFBBB3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188D0645-98A1-483A-9409-91847A7AE63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64FE4997-3F56-4ACE-8173-357B4ED936E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BC8CB461-571C-4EF6-B6DB-351B7A3EEFB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9DE75AAD-AD2F-471D-8DF0-19082277891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3AEB665A-72CC-49BB-8CEE-4D87FB2AD27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B8A30BAB-CFFC-4540-A56D-63B55F31049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2681A8DE-71A3-4572-BDC0-0C3FE37F9F0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8" name="直線コネクタ 457">
          <a:extLst>
            <a:ext uri="{FF2B5EF4-FFF2-40B4-BE49-F238E27FC236}">
              <a16:creationId xmlns:a16="http://schemas.microsoft.com/office/drawing/2014/main" id="{38F2F2ED-E772-4CF2-9704-2337A5482DAA}"/>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9" name="テキスト ボックス 458">
          <a:extLst>
            <a:ext uri="{FF2B5EF4-FFF2-40B4-BE49-F238E27FC236}">
              <a16:creationId xmlns:a16="http://schemas.microsoft.com/office/drawing/2014/main" id="{EEED85E1-E5EF-4665-8D0A-6B03B5DCCBF6}"/>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a:extLst>
            <a:ext uri="{FF2B5EF4-FFF2-40B4-BE49-F238E27FC236}">
              <a16:creationId xmlns:a16="http://schemas.microsoft.com/office/drawing/2014/main" id="{5E8965B0-44C6-4C0D-8BC6-2E8ED04B5F0F}"/>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a:extLst>
            <a:ext uri="{FF2B5EF4-FFF2-40B4-BE49-F238E27FC236}">
              <a16:creationId xmlns:a16="http://schemas.microsoft.com/office/drawing/2014/main" id="{997FD6F2-554A-473A-8D99-8A10BB113506}"/>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2" name="直線コネクタ 461">
          <a:extLst>
            <a:ext uri="{FF2B5EF4-FFF2-40B4-BE49-F238E27FC236}">
              <a16:creationId xmlns:a16="http://schemas.microsoft.com/office/drawing/2014/main" id="{CAE522D4-2FA2-4DAE-9EDE-D269736F912F}"/>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3" name="テキスト ボックス 462">
          <a:extLst>
            <a:ext uri="{FF2B5EF4-FFF2-40B4-BE49-F238E27FC236}">
              <a16:creationId xmlns:a16="http://schemas.microsoft.com/office/drawing/2014/main" id="{27726D34-C8AA-43F1-B706-30DC5330CE74}"/>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5DD2BA4A-B9DA-4AA8-A135-F8BE8CED5E6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a:extLst>
            <a:ext uri="{FF2B5EF4-FFF2-40B4-BE49-F238E27FC236}">
              <a16:creationId xmlns:a16="http://schemas.microsoft.com/office/drawing/2014/main" id="{E326E5AD-CBDF-4624-9D4F-594684CD9818}"/>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a:extLst>
            <a:ext uri="{FF2B5EF4-FFF2-40B4-BE49-F238E27FC236}">
              <a16:creationId xmlns:a16="http://schemas.microsoft.com/office/drawing/2014/main" id="{E0DB4EE3-A51C-462C-A09D-C0363459CF9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467" name="直線コネクタ 466">
          <a:extLst>
            <a:ext uri="{FF2B5EF4-FFF2-40B4-BE49-F238E27FC236}">
              <a16:creationId xmlns:a16="http://schemas.microsoft.com/office/drawing/2014/main" id="{22BAD4B9-408E-4D30-894C-414FD1E33AFD}"/>
            </a:ext>
          </a:extLst>
        </xdr:cNvPr>
        <xdr:cNvCxnSpPr/>
      </xdr:nvCxnSpPr>
      <xdr:spPr>
        <a:xfrm flipV="1">
          <a:off x="19509104" y="5724291"/>
          <a:ext cx="0" cy="116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468" name="【一般廃棄物処理施設】&#10;一人当たり有形固定資産（償却資産）額最小値テキスト">
          <a:extLst>
            <a:ext uri="{FF2B5EF4-FFF2-40B4-BE49-F238E27FC236}">
              <a16:creationId xmlns:a16="http://schemas.microsoft.com/office/drawing/2014/main" id="{339D9F03-D4C3-4E45-B6C4-96E2F013705C}"/>
            </a:ext>
          </a:extLst>
        </xdr:cNvPr>
        <xdr:cNvSpPr txBox="1"/>
      </xdr:nvSpPr>
      <xdr:spPr>
        <a:xfrm>
          <a:off x="19547840" y="689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469" name="直線コネクタ 468">
          <a:extLst>
            <a:ext uri="{FF2B5EF4-FFF2-40B4-BE49-F238E27FC236}">
              <a16:creationId xmlns:a16="http://schemas.microsoft.com/office/drawing/2014/main" id="{A8ADD45D-4012-4B23-A7A0-C073FD699930}"/>
            </a:ext>
          </a:extLst>
        </xdr:cNvPr>
        <xdr:cNvCxnSpPr/>
      </xdr:nvCxnSpPr>
      <xdr:spPr>
        <a:xfrm>
          <a:off x="19443700" y="689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470" name="【一般廃棄物処理施設】&#10;一人当たり有形固定資産（償却資産）額最大値テキスト">
          <a:extLst>
            <a:ext uri="{FF2B5EF4-FFF2-40B4-BE49-F238E27FC236}">
              <a16:creationId xmlns:a16="http://schemas.microsoft.com/office/drawing/2014/main" id="{FBCBFD1D-4AD7-4AF1-86B4-B9CBE7575E4D}"/>
            </a:ext>
          </a:extLst>
        </xdr:cNvPr>
        <xdr:cNvSpPr txBox="1"/>
      </xdr:nvSpPr>
      <xdr:spPr>
        <a:xfrm>
          <a:off x="19547840" y="550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471" name="直線コネクタ 470">
          <a:extLst>
            <a:ext uri="{FF2B5EF4-FFF2-40B4-BE49-F238E27FC236}">
              <a16:creationId xmlns:a16="http://schemas.microsoft.com/office/drawing/2014/main" id="{2AACFCF1-80A2-4830-BE61-C2E4CA010334}"/>
            </a:ext>
          </a:extLst>
        </xdr:cNvPr>
        <xdr:cNvCxnSpPr/>
      </xdr:nvCxnSpPr>
      <xdr:spPr>
        <a:xfrm>
          <a:off x="19443700" y="5724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472" name="【一般廃棄物処理施設】&#10;一人当たり有形固定資産（償却資産）額平均値テキスト">
          <a:extLst>
            <a:ext uri="{FF2B5EF4-FFF2-40B4-BE49-F238E27FC236}">
              <a16:creationId xmlns:a16="http://schemas.microsoft.com/office/drawing/2014/main" id="{FB81DE4B-CBF9-4C23-888B-3B9EA94A4AFE}"/>
            </a:ext>
          </a:extLst>
        </xdr:cNvPr>
        <xdr:cNvSpPr txBox="1"/>
      </xdr:nvSpPr>
      <xdr:spPr>
        <a:xfrm>
          <a:off x="19547840" y="639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473" name="フローチャート: 判断 472">
          <a:extLst>
            <a:ext uri="{FF2B5EF4-FFF2-40B4-BE49-F238E27FC236}">
              <a16:creationId xmlns:a16="http://schemas.microsoft.com/office/drawing/2014/main" id="{C96B0FDC-CEE3-41DE-A1B0-BBB6CED15894}"/>
            </a:ext>
          </a:extLst>
        </xdr:cNvPr>
        <xdr:cNvSpPr/>
      </xdr:nvSpPr>
      <xdr:spPr>
        <a:xfrm>
          <a:off x="19458940" y="641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474" name="フローチャート: 判断 473">
          <a:extLst>
            <a:ext uri="{FF2B5EF4-FFF2-40B4-BE49-F238E27FC236}">
              <a16:creationId xmlns:a16="http://schemas.microsoft.com/office/drawing/2014/main" id="{E6AAC228-B9E1-4FF2-AD01-9ED33125EB9D}"/>
            </a:ext>
          </a:extLst>
        </xdr:cNvPr>
        <xdr:cNvSpPr/>
      </xdr:nvSpPr>
      <xdr:spPr>
        <a:xfrm>
          <a:off x="18735040" y="6372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475" name="フローチャート: 判断 474">
          <a:extLst>
            <a:ext uri="{FF2B5EF4-FFF2-40B4-BE49-F238E27FC236}">
              <a16:creationId xmlns:a16="http://schemas.microsoft.com/office/drawing/2014/main" id="{A97E0D2D-56A8-4CF3-AFAA-C47EB3692A62}"/>
            </a:ext>
          </a:extLst>
        </xdr:cNvPr>
        <xdr:cNvSpPr/>
      </xdr:nvSpPr>
      <xdr:spPr>
        <a:xfrm>
          <a:off x="17937480" y="637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476" name="フローチャート: 判断 475">
          <a:extLst>
            <a:ext uri="{FF2B5EF4-FFF2-40B4-BE49-F238E27FC236}">
              <a16:creationId xmlns:a16="http://schemas.microsoft.com/office/drawing/2014/main" id="{A2F07241-E177-4739-9B54-FCA8D154DF9E}"/>
            </a:ext>
          </a:extLst>
        </xdr:cNvPr>
        <xdr:cNvSpPr/>
      </xdr:nvSpPr>
      <xdr:spPr>
        <a:xfrm>
          <a:off x="17162780" y="63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477" name="フローチャート: 判断 476">
          <a:extLst>
            <a:ext uri="{FF2B5EF4-FFF2-40B4-BE49-F238E27FC236}">
              <a16:creationId xmlns:a16="http://schemas.microsoft.com/office/drawing/2014/main" id="{4CB34A15-32AA-4E30-A30A-41E81FA0DD95}"/>
            </a:ext>
          </a:extLst>
        </xdr:cNvPr>
        <xdr:cNvSpPr/>
      </xdr:nvSpPr>
      <xdr:spPr>
        <a:xfrm>
          <a:off x="16388080" y="6461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B706D637-3FFF-4295-BD92-B297FD17F4F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8EC3E2B9-0907-46F1-B881-D7319A67849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DE77BC1-51DB-4ED6-961E-3193EB4E3A2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BC629D9-4F21-4BB4-8476-8FA5F81A8D7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D00264E-F818-4DDC-941E-20669BA214A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28132</xdr:rowOff>
    </xdr:from>
    <xdr:to>
      <xdr:col>116</xdr:col>
      <xdr:colOff>114300</xdr:colOff>
      <xdr:row>37</xdr:row>
      <xdr:rowOff>129732</xdr:rowOff>
    </xdr:to>
    <xdr:sp macro="" textlink="">
      <xdr:nvSpPr>
        <xdr:cNvPr id="483" name="楕円 482">
          <a:extLst>
            <a:ext uri="{FF2B5EF4-FFF2-40B4-BE49-F238E27FC236}">
              <a16:creationId xmlns:a16="http://schemas.microsoft.com/office/drawing/2014/main" id="{2184F0AC-8926-41FC-B6B1-80548861D9A2}"/>
            </a:ext>
          </a:extLst>
        </xdr:cNvPr>
        <xdr:cNvSpPr/>
      </xdr:nvSpPr>
      <xdr:spPr>
        <a:xfrm>
          <a:off x="19458940" y="623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51009</xdr:rowOff>
    </xdr:from>
    <xdr:ext cx="599010" cy="259045"/>
    <xdr:sp macro="" textlink="">
      <xdr:nvSpPr>
        <xdr:cNvPr id="484" name="【一般廃棄物処理施設】&#10;一人当たり有形固定資産（償却資産）額該当値テキスト">
          <a:extLst>
            <a:ext uri="{FF2B5EF4-FFF2-40B4-BE49-F238E27FC236}">
              <a16:creationId xmlns:a16="http://schemas.microsoft.com/office/drawing/2014/main" id="{6507D16A-96B2-44F2-88B9-62E92C5A033F}"/>
            </a:ext>
          </a:extLst>
        </xdr:cNvPr>
        <xdr:cNvSpPr txBox="1"/>
      </xdr:nvSpPr>
      <xdr:spPr>
        <a:xfrm>
          <a:off x="19547840" y="608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59318</xdr:rowOff>
    </xdr:from>
    <xdr:to>
      <xdr:col>112</xdr:col>
      <xdr:colOff>38100</xdr:colOff>
      <xdr:row>37</xdr:row>
      <xdr:rowOff>160919</xdr:rowOff>
    </xdr:to>
    <xdr:sp macro="" textlink="">
      <xdr:nvSpPr>
        <xdr:cNvPr id="485" name="楕円 484">
          <a:extLst>
            <a:ext uri="{FF2B5EF4-FFF2-40B4-BE49-F238E27FC236}">
              <a16:creationId xmlns:a16="http://schemas.microsoft.com/office/drawing/2014/main" id="{00742EB9-9BEB-4681-A2BB-86065D8FC60A}"/>
            </a:ext>
          </a:extLst>
        </xdr:cNvPr>
        <xdr:cNvSpPr/>
      </xdr:nvSpPr>
      <xdr:spPr>
        <a:xfrm>
          <a:off x="18735040" y="6261998"/>
          <a:ext cx="7874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78932</xdr:rowOff>
    </xdr:from>
    <xdr:to>
      <xdr:col>116</xdr:col>
      <xdr:colOff>63500</xdr:colOff>
      <xdr:row>37</xdr:row>
      <xdr:rowOff>110118</xdr:rowOff>
    </xdr:to>
    <xdr:cxnSp macro="">
      <xdr:nvCxnSpPr>
        <xdr:cNvPr id="486" name="直線コネクタ 485">
          <a:extLst>
            <a:ext uri="{FF2B5EF4-FFF2-40B4-BE49-F238E27FC236}">
              <a16:creationId xmlns:a16="http://schemas.microsoft.com/office/drawing/2014/main" id="{3A6BBE5C-5614-40DC-BC4A-8C266CB1AAC9}"/>
            </a:ext>
          </a:extLst>
        </xdr:cNvPr>
        <xdr:cNvCxnSpPr/>
      </xdr:nvCxnSpPr>
      <xdr:spPr>
        <a:xfrm flipV="1">
          <a:off x="18778220" y="6281612"/>
          <a:ext cx="731520" cy="3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68788</xdr:rowOff>
    </xdr:from>
    <xdr:to>
      <xdr:col>107</xdr:col>
      <xdr:colOff>101600</xdr:colOff>
      <xdr:row>37</xdr:row>
      <xdr:rowOff>170388</xdr:rowOff>
    </xdr:to>
    <xdr:sp macro="" textlink="">
      <xdr:nvSpPr>
        <xdr:cNvPr id="487" name="楕円 486">
          <a:extLst>
            <a:ext uri="{FF2B5EF4-FFF2-40B4-BE49-F238E27FC236}">
              <a16:creationId xmlns:a16="http://schemas.microsoft.com/office/drawing/2014/main" id="{7C92F5A6-8174-49A0-84BA-A97154217169}"/>
            </a:ext>
          </a:extLst>
        </xdr:cNvPr>
        <xdr:cNvSpPr/>
      </xdr:nvSpPr>
      <xdr:spPr>
        <a:xfrm>
          <a:off x="17937480" y="62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110118</xdr:rowOff>
    </xdr:from>
    <xdr:to>
      <xdr:col>111</xdr:col>
      <xdr:colOff>177800</xdr:colOff>
      <xdr:row>37</xdr:row>
      <xdr:rowOff>119588</xdr:rowOff>
    </xdr:to>
    <xdr:cxnSp macro="">
      <xdr:nvCxnSpPr>
        <xdr:cNvPr id="488" name="直線コネクタ 487">
          <a:extLst>
            <a:ext uri="{FF2B5EF4-FFF2-40B4-BE49-F238E27FC236}">
              <a16:creationId xmlns:a16="http://schemas.microsoft.com/office/drawing/2014/main" id="{AC35A318-39F2-4005-999C-A435585B8E05}"/>
            </a:ext>
          </a:extLst>
        </xdr:cNvPr>
        <xdr:cNvCxnSpPr/>
      </xdr:nvCxnSpPr>
      <xdr:spPr>
        <a:xfrm flipV="1">
          <a:off x="17988280" y="6312798"/>
          <a:ext cx="78994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43031</xdr:rowOff>
    </xdr:from>
    <xdr:to>
      <xdr:col>102</xdr:col>
      <xdr:colOff>165100</xdr:colOff>
      <xdr:row>37</xdr:row>
      <xdr:rowOff>144631</xdr:rowOff>
    </xdr:to>
    <xdr:sp macro="" textlink="">
      <xdr:nvSpPr>
        <xdr:cNvPr id="489" name="楕円 488">
          <a:extLst>
            <a:ext uri="{FF2B5EF4-FFF2-40B4-BE49-F238E27FC236}">
              <a16:creationId xmlns:a16="http://schemas.microsoft.com/office/drawing/2014/main" id="{ABB1372D-51AF-485D-9F81-603090FF50DF}"/>
            </a:ext>
          </a:extLst>
        </xdr:cNvPr>
        <xdr:cNvSpPr/>
      </xdr:nvSpPr>
      <xdr:spPr>
        <a:xfrm>
          <a:off x="17162780" y="62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93831</xdr:rowOff>
    </xdr:from>
    <xdr:to>
      <xdr:col>107</xdr:col>
      <xdr:colOff>50800</xdr:colOff>
      <xdr:row>37</xdr:row>
      <xdr:rowOff>119588</xdr:rowOff>
    </xdr:to>
    <xdr:cxnSp macro="">
      <xdr:nvCxnSpPr>
        <xdr:cNvPr id="490" name="直線コネクタ 489">
          <a:extLst>
            <a:ext uri="{FF2B5EF4-FFF2-40B4-BE49-F238E27FC236}">
              <a16:creationId xmlns:a16="http://schemas.microsoft.com/office/drawing/2014/main" id="{A95B2D9F-2700-4A28-B47F-4DC2FE1AF328}"/>
            </a:ext>
          </a:extLst>
        </xdr:cNvPr>
        <xdr:cNvCxnSpPr/>
      </xdr:nvCxnSpPr>
      <xdr:spPr>
        <a:xfrm>
          <a:off x="17213580" y="6296511"/>
          <a:ext cx="774700" cy="2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64759</xdr:rowOff>
    </xdr:from>
    <xdr:to>
      <xdr:col>98</xdr:col>
      <xdr:colOff>38100</xdr:colOff>
      <xdr:row>37</xdr:row>
      <xdr:rowOff>166359</xdr:rowOff>
    </xdr:to>
    <xdr:sp macro="" textlink="">
      <xdr:nvSpPr>
        <xdr:cNvPr id="491" name="楕円 490">
          <a:extLst>
            <a:ext uri="{FF2B5EF4-FFF2-40B4-BE49-F238E27FC236}">
              <a16:creationId xmlns:a16="http://schemas.microsoft.com/office/drawing/2014/main" id="{CDDAFDCE-8F68-4DEB-8595-519E40E96F52}"/>
            </a:ext>
          </a:extLst>
        </xdr:cNvPr>
        <xdr:cNvSpPr/>
      </xdr:nvSpPr>
      <xdr:spPr>
        <a:xfrm>
          <a:off x="16388080" y="62674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93831</xdr:rowOff>
    </xdr:from>
    <xdr:to>
      <xdr:col>102</xdr:col>
      <xdr:colOff>114300</xdr:colOff>
      <xdr:row>37</xdr:row>
      <xdr:rowOff>115559</xdr:rowOff>
    </xdr:to>
    <xdr:cxnSp macro="">
      <xdr:nvCxnSpPr>
        <xdr:cNvPr id="492" name="直線コネクタ 491">
          <a:extLst>
            <a:ext uri="{FF2B5EF4-FFF2-40B4-BE49-F238E27FC236}">
              <a16:creationId xmlns:a16="http://schemas.microsoft.com/office/drawing/2014/main" id="{87B70C48-93DB-4F68-8212-B098E40FBE24}"/>
            </a:ext>
          </a:extLst>
        </xdr:cNvPr>
        <xdr:cNvCxnSpPr/>
      </xdr:nvCxnSpPr>
      <xdr:spPr>
        <a:xfrm flipV="1">
          <a:off x="16431260" y="6296511"/>
          <a:ext cx="782320" cy="2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493" name="n_1aveValue【一般廃棄物処理施設】&#10;一人当たり有形固定資産（償却資産）額">
          <a:extLst>
            <a:ext uri="{FF2B5EF4-FFF2-40B4-BE49-F238E27FC236}">
              <a16:creationId xmlns:a16="http://schemas.microsoft.com/office/drawing/2014/main" id="{0D8A2619-E072-4F4F-8800-18E828A8E838}"/>
            </a:ext>
          </a:extLst>
        </xdr:cNvPr>
        <xdr:cNvSpPr txBox="1"/>
      </xdr:nvSpPr>
      <xdr:spPr>
        <a:xfrm>
          <a:off x="18528811" y="646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494" name="n_2aveValue【一般廃棄物処理施設】&#10;一人当たり有形固定資産（償却資産）額">
          <a:extLst>
            <a:ext uri="{FF2B5EF4-FFF2-40B4-BE49-F238E27FC236}">
              <a16:creationId xmlns:a16="http://schemas.microsoft.com/office/drawing/2014/main" id="{778E83AC-8AB8-4EC7-9302-78A98F95D656}"/>
            </a:ext>
          </a:extLst>
        </xdr:cNvPr>
        <xdr:cNvSpPr txBox="1"/>
      </xdr:nvSpPr>
      <xdr:spPr>
        <a:xfrm>
          <a:off x="17766811" y="646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119779</xdr:rowOff>
    </xdr:from>
    <xdr:ext cx="534377" cy="259045"/>
    <xdr:sp macro="" textlink="">
      <xdr:nvSpPr>
        <xdr:cNvPr id="495" name="n_3aveValue【一般廃棄物処理施設】&#10;一人当たり有形固定資産（償却資産）額">
          <a:extLst>
            <a:ext uri="{FF2B5EF4-FFF2-40B4-BE49-F238E27FC236}">
              <a16:creationId xmlns:a16="http://schemas.microsoft.com/office/drawing/2014/main" id="{E7D2F443-7796-47E9-8640-48E9822CC6FD}"/>
            </a:ext>
          </a:extLst>
        </xdr:cNvPr>
        <xdr:cNvSpPr txBox="1"/>
      </xdr:nvSpPr>
      <xdr:spPr>
        <a:xfrm>
          <a:off x="16969251" y="649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12531</xdr:rowOff>
    </xdr:from>
    <xdr:ext cx="534377" cy="259045"/>
    <xdr:sp macro="" textlink="">
      <xdr:nvSpPr>
        <xdr:cNvPr id="496" name="n_4aveValue【一般廃棄物処理施設】&#10;一人当たり有形固定資産（償却資産）額">
          <a:extLst>
            <a:ext uri="{FF2B5EF4-FFF2-40B4-BE49-F238E27FC236}">
              <a16:creationId xmlns:a16="http://schemas.microsoft.com/office/drawing/2014/main" id="{108D634B-7A51-4438-94C8-C3F3AFC53F1A}"/>
            </a:ext>
          </a:extLst>
        </xdr:cNvPr>
        <xdr:cNvSpPr txBox="1"/>
      </xdr:nvSpPr>
      <xdr:spPr>
        <a:xfrm>
          <a:off x="16194551" y="655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5995</xdr:rowOff>
    </xdr:from>
    <xdr:ext cx="599010" cy="259045"/>
    <xdr:sp macro="" textlink="">
      <xdr:nvSpPr>
        <xdr:cNvPr id="497" name="n_1mainValue【一般廃棄物処理施設】&#10;一人当たり有形固定資産（償却資産）額">
          <a:extLst>
            <a:ext uri="{FF2B5EF4-FFF2-40B4-BE49-F238E27FC236}">
              <a16:creationId xmlns:a16="http://schemas.microsoft.com/office/drawing/2014/main" id="{402EA253-583B-4018-A07E-1846E101A5D3}"/>
            </a:ext>
          </a:extLst>
        </xdr:cNvPr>
        <xdr:cNvSpPr txBox="1"/>
      </xdr:nvSpPr>
      <xdr:spPr>
        <a:xfrm>
          <a:off x="18496495" y="604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15465</xdr:rowOff>
    </xdr:from>
    <xdr:ext cx="599010" cy="259045"/>
    <xdr:sp macro="" textlink="">
      <xdr:nvSpPr>
        <xdr:cNvPr id="498" name="n_2mainValue【一般廃棄物処理施設】&#10;一人当たり有形固定資産（償却資産）額">
          <a:extLst>
            <a:ext uri="{FF2B5EF4-FFF2-40B4-BE49-F238E27FC236}">
              <a16:creationId xmlns:a16="http://schemas.microsoft.com/office/drawing/2014/main" id="{0B408E4B-6A26-431D-BB19-323CC5923023}"/>
            </a:ext>
          </a:extLst>
        </xdr:cNvPr>
        <xdr:cNvSpPr txBox="1"/>
      </xdr:nvSpPr>
      <xdr:spPr>
        <a:xfrm>
          <a:off x="17734495" y="605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161158</xdr:rowOff>
    </xdr:from>
    <xdr:ext cx="599010" cy="259045"/>
    <xdr:sp macro="" textlink="">
      <xdr:nvSpPr>
        <xdr:cNvPr id="499" name="n_3mainValue【一般廃棄物処理施設】&#10;一人当たり有形固定資産（償却資産）額">
          <a:extLst>
            <a:ext uri="{FF2B5EF4-FFF2-40B4-BE49-F238E27FC236}">
              <a16:creationId xmlns:a16="http://schemas.microsoft.com/office/drawing/2014/main" id="{4F74F306-D852-4992-B2A1-734728046A34}"/>
            </a:ext>
          </a:extLst>
        </xdr:cNvPr>
        <xdr:cNvSpPr txBox="1"/>
      </xdr:nvSpPr>
      <xdr:spPr>
        <a:xfrm>
          <a:off x="16936935" y="602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11436</xdr:rowOff>
    </xdr:from>
    <xdr:ext cx="599010" cy="259045"/>
    <xdr:sp macro="" textlink="">
      <xdr:nvSpPr>
        <xdr:cNvPr id="500" name="n_4mainValue【一般廃棄物処理施設】&#10;一人当たり有形固定資産（償却資産）額">
          <a:extLst>
            <a:ext uri="{FF2B5EF4-FFF2-40B4-BE49-F238E27FC236}">
              <a16:creationId xmlns:a16="http://schemas.microsoft.com/office/drawing/2014/main" id="{352AB496-5390-46BD-B226-BE33F6853598}"/>
            </a:ext>
          </a:extLst>
        </xdr:cNvPr>
        <xdr:cNvSpPr txBox="1"/>
      </xdr:nvSpPr>
      <xdr:spPr>
        <a:xfrm>
          <a:off x="16162235" y="604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08816CDC-878B-4B36-9B9B-0E12304958C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538324B8-5E8A-493A-8018-82135C1462D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2346C4CB-DF4E-452E-AC40-CBE3529BFBE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C3216463-77C7-4C14-8AF5-CD6D0FE656F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69D16E10-2965-4A6C-BDE1-DA9CC07607D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4F107731-30CA-44BB-929A-5140E64899C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D350E8C8-1748-4737-8471-4E4891E765B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9C9FAA64-39A9-4B48-9568-2885324DA87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6AA27551-34B5-4480-AF50-8B9FCD271E5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A8A485E2-CAE5-470D-8775-F35EEC6A098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55C172E3-437A-44F3-919C-FEA7CCF30B9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653761D7-0CED-4EB2-A504-A5BFAEA6E665}"/>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3" name="テキスト ボックス 512">
          <a:extLst>
            <a:ext uri="{FF2B5EF4-FFF2-40B4-BE49-F238E27FC236}">
              <a16:creationId xmlns:a16="http://schemas.microsoft.com/office/drawing/2014/main" id="{CD028AFF-CDF3-4C09-943A-5435A5758C23}"/>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23806020-37A2-4F69-A470-984B6A55BC1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742BF422-D6F7-42F5-87FC-4CE07A28C93B}"/>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B0223C2D-B978-47C3-A650-D534D466EF76}"/>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F5DE5D6A-23A9-4390-8D5A-C4335D3D5A1F}"/>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4BBC3D8B-32CE-4038-8541-CBF2BDA563D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413E507E-C06A-4B40-A546-9D7D4C6EB547}"/>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56C80586-B08F-4BA5-A2CE-FB9819139AC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id="{5E7E7A81-3157-4D6F-B5AB-B34BC49AEC74}"/>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851D149-8ED7-4E74-9BE6-699CA4121B3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3" name="テキスト ボックス 522">
          <a:extLst>
            <a:ext uri="{FF2B5EF4-FFF2-40B4-BE49-F238E27FC236}">
              <a16:creationId xmlns:a16="http://schemas.microsoft.com/office/drawing/2014/main" id="{E027216A-DF2C-4ED3-92A4-660E47123F55}"/>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a:extLst>
            <a:ext uri="{FF2B5EF4-FFF2-40B4-BE49-F238E27FC236}">
              <a16:creationId xmlns:a16="http://schemas.microsoft.com/office/drawing/2014/main" id="{05B25143-C55A-40B1-89C6-0DBE05E8B11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25" name="直線コネクタ 524">
          <a:extLst>
            <a:ext uri="{FF2B5EF4-FFF2-40B4-BE49-F238E27FC236}">
              <a16:creationId xmlns:a16="http://schemas.microsoft.com/office/drawing/2014/main" id="{CAC900FE-0F2A-483A-9E29-C7398DE1318E}"/>
            </a:ext>
          </a:extLst>
        </xdr:cNvPr>
        <xdr:cNvCxnSpPr/>
      </xdr:nvCxnSpPr>
      <xdr:spPr>
        <a:xfrm flipV="1">
          <a:off x="14375764" y="931545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6" name="【保健センター・保健所】&#10;有形固定資産減価償却率最小値テキスト">
          <a:extLst>
            <a:ext uri="{FF2B5EF4-FFF2-40B4-BE49-F238E27FC236}">
              <a16:creationId xmlns:a16="http://schemas.microsoft.com/office/drawing/2014/main" id="{0BD76102-7F39-469C-888C-7AE5C46AB3E3}"/>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7" name="直線コネクタ 526">
          <a:extLst>
            <a:ext uri="{FF2B5EF4-FFF2-40B4-BE49-F238E27FC236}">
              <a16:creationId xmlns:a16="http://schemas.microsoft.com/office/drawing/2014/main" id="{7302E92C-33C4-43B1-B974-0845A7CC3D3F}"/>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28" name="【保健センター・保健所】&#10;有形固定資産減価償却率最大値テキスト">
          <a:extLst>
            <a:ext uri="{FF2B5EF4-FFF2-40B4-BE49-F238E27FC236}">
              <a16:creationId xmlns:a16="http://schemas.microsoft.com/office/drawing/2014/main" id="{D95737F6-4796-4E02-9E66-AF9BEFEB4291}"/>
            </a:ext>
          </a:extLst>
        </xdr:cNvPr>
        <xdr:cNvSpPr txBox="1"/>
      </xdr:nvSpPr>
      <xdr:spPr>
        <a:xfrm>
          <a:off x="144145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29" name="直線コネクタ 528">
          <a:extLst>
            <a:ext uri="{FF2B5EF4-FFF2-40B4-BE49-F238E27FC236}">
              <a16:creationId xmlns:a16="http://schemas.microsoft.com/office/drawing/2014/main" id="{B04D06D4-3C99-4D2B-B9D6-8E464E356336}"/>
            </a:ext>
          </a:extLst>
        </xdr:cNvPr>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530" name="【保健センター・保健所】&#10;有形固定資産減価償却率平均値テキスト">
          <a:extLst>
            <a:ext uri="{FF2B5EF4-FFF2-40B4-BE49-F238E27FC236}">
              <a16:creationId xmlns:a16="http://schemas.microsoft.com/office/drawing/2014/main" id="{AE9C9195-6445-4F76-AFD3-8C3775D05F21}"/>
            </a:ext>
          </a:extLst>
        </xdr:cNvPr>
        <xdr:cNvSpPr txBox="1"/>
      </xdr:nvSpPr>
      <xdr:spPr>
        <a:xfrm>
          <a:off x="14414500" y="983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31" name="フローチャート: 判断 530">
          <a:extLst>
            <a:ext uri="{FF2B5EF4-FFF2-40B4-BE49-F238E27FC236}">
              <a16:creationId xmlns:a16="http://schemas.microsoft.com/office/drawing/2014/main" id="{6ECDD904-4B43-4608-916A-9AD10F18C908}"/>
            </a:ext>
          </a:extLst>
        </xdr:cNvPr>
        <xdr:cNvSpPr/>
      </xdr:nvSpPr>
      <xdr:spPr>
        <a:xfrm>
          <a:off x="14325600" y="99847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2" name="フローチャート: 判断 531">
          <a:extLst>
            <a:ext uri="{FF2B5EF4-FFF2-40B4-BE49-F238E27FC236}">
              <a16:creationId xmlns:a16="http://schemas.microsoft.com/office/drawing/2014/main" id="{29115B15-4EE2-4154-8EC3-A86D57F07B93}"/>
            </a:ext>
          </a:extLst>
        </xdr:cNvPr>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33" name="フローチャート: 判断 532">
          <a:extLst>
            <a:ext uri="{FF2B5EF4-FFF2-40B4-BE49-F238E27FC236}">
              <a16:creationId xmlns:a16="http://schemas.microsoft.com/office/drawing/2014/main" id="{1548B778-2B78-476C-9C9E-D578602E89F5}"/>
            </a:ext>
          </a:extLst>
        </xdr:cNvPr>
        <xdr:cNvSpPr/>
      </xdr:nvSpPr>
      <xdr:spPr>
        <a:xfrm>
          <a:off x="128041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34" name="フローチャート: 判断 533">
          <a:extLst>
            <a:ext uri="{FF2B5EF4-FFF2-40B4-BE49-F238E27FC236}">
              <a16:creationId xmlns:a16="http://schemas.microsoft.com/office/drawing/2014/main" id="{AF470D6C-9636-40A1-97B0-55EAA16E3C02}"/>
            </a:ext>
          </a:extLst>
        </xdr:cNvPr>
        <xdr:cNvSpPr/>
      </xdr:nvSpPr>
      <xdr:spPr>
        <a:xfrm>
          <a:off x="1202944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35" name="フローチャート: 判断 534">
          <a:extLst>
            <a:ext uri="{FF2B5EF4-FFF2-40B4-BE49-F238E27FC236}">
              <a16:creationId xmlns:a16="http://schemas.microsoft.com/office/drawing/2014/main" id="{5C31598E-8F35-430F-9B29-9CFA48387C04}"/>
            </a:ext>
          </a:extLst>
        </xdr:cNvPr>
        <xdr:cNvSpPr/>
      </xdr:nvSpPr>
      <xdr:spPr>
        <a:xfrm>
          <a:off x="1123188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76BC5360-9615-4066-8344-EA87D827318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6E17C440-A0CA-4139-96F6-399A6BC662F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E6729B27-E706-47E8-AB01-06467A70DB1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437010F-DB7B-4DD2-8EB0-223069D97CC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680AE91-3240-4987-996E-1C5121B3362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41" name="楕円 540">
          <a:extLst>
            <a:ext uri="{FF2B5EF4-FFF2-40B4-BE49-F238E27FC236}">
              <a16:creationId xmlns:a16="http://schemas.microsoft.com/office/drawing/2014/main" id="{9ABE9F58-95AF-4860-AC63-365AEF9511D2}"/>
            </a:ext>
          </a:extLst>
        </xdr:cNvPr>
        <xdr:cNvSpPr/>
      </xdr:nvSpPr>
      <xdr:spPr>
        <a:xfrm>
          <a:off x="14325600" y="101123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32402</xdr:rowOff>
    </xdr:from>
    <xdr:ext cx="405111" cy="259045"/>
    <xdr:sp macro="" textlink="">
      <xdr:nvSpPr>
        <xdr:cNvPr id="542" name="【保健センター・保健所】&#10;有形固定資産減価償却率該当値テキスト">
          <a:extLst>
            <a:ext uri="{FF2B5EF4-FFF2-40B4-BE49-F238E27FC236}">
              <a16:creationId xmlns:a16="http://schemas.microsoft.com/office/drawing/2014/main" id="{278002F9-C0DE-4933-8471-F2C140189C78}"/>
            </a:ext>
          </a:extLst>
        </xdr:cNvPr>
        <xdr:cNvSpPr txBox="1"/>
      </xdr:nvSpPr>
      <xdr:spPr>
        <a:xfrm>
          <a:off x="14414500"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15875</xdr:rowOff>
    </xdr:from>
    <xdr:to>
      <xdr:col>81</xdr:col>
      <xdr:colOff>101600</xdr:colOff>
      <xdr:row>60</xdr:row>
      <xdr:rowOff>117475</xdr:rowOff>
    </xdr:to>
    <xdr:sp macro="" textlink="">
      <xdr:nvSpPr>
        <xdr:cNvPr id="543" name="楕円 542">
          <a:extLst>
            <a:ext uri="{FF2B5EF4-FFF2-40B4-BE49-F238E27FC236}">
              <a16:creationId xmlns:a16="http://schemas.microsoft.com/office/drawing/2014/main" id="{3223C9AF-22EF-404F-81B4-11839306BE5E}"/>
            </a:ext>
          </a:extLst>
        </xdr:cNvPr>
        <xdr:cNvSpPr/>
      </xdr:nvSpPr>
      <xdr:spPr>
        <a:xfrm>
          <a:off x="1357884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66675</xdr:rowOff>
    </xdr:from>
    <xdr:to>
      <xdr:col>85</xdr:col>
      <xdr:colOff>127000</xdr:colOff>
      <xdr:row>60</xdr:row>
      <xdr:rowOff>104775</xdr:rowOff>
    </xdr:to>
    <xdr:cxnSp macro="">
      <xdr:nvCxnSpPr>
        <xdr:cNvPr id="544" name="直線コネクタ 543">
          <a:extLst>
            <a:ext uri="{FF2B5EF4-FFF2-40B4-BE49-F238E27FC236}">
              <a16:creationId xmlns:a16="http://schemas.microsoft.com/office/drawing/2014/main" id="{831CF95D-1562-43CA-9070-8536FB141E8F}"/>
            </a:ext>
          </a:extLst>
        </xdr:cNvPr>
        <xdr:cNvCxnSpPr/>
      </xdr:nvCxnSpPr>
      <xdr:spPr>
        <a:xfrm>
          <a:off x="13629640" y="1012507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45" name="楕円 544">
          <a:extLst>
            <a:ext uri="{FF2B5EF4-FFF2-40B4-BE49-F238E27FC236}">
              <a16:creationId xmlns:a16="http://schemas.microsoft.com/office/drawing/2014/main" id="{ADBCE560-FE9F-4BEE-9846-1D1D884357F0}"/>
            </a:ext>
          </a:extLst>
        </xdr:cNvPr>
        <xdr:cNvSpPr/>
      </xdr:nvSpPr>
      <xdr:spPr>
        <a:xfrm>
          <a:off x="12804140" y="1003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28575</xdr:rowOff>
    </xdr:from>
    <xdr:to>
      <xdr:col>81</xdr:col>
      <xdr:colOff>50800</xdr:colOff>
      <xdr:row>60</xdr:row>
      <xdr:rowOff>66675</xdr:rowOff>
    </xdr:to>
    <xdr:cxnSp macro="">
      <xdr:nvCxnSpPr>
        <xdr:cNvPr id="546" name="直線コネクタ 545">
          <a:extLst>
            <a:ext uri="{FF2B5EF4-FFF2-40B4-BE49-F238E27FC236}">
              <a16:creationId xmlns:a16="http://schemas.microsoft.com/office/drawing/2014/main" id="{AE916B70-E2DE-4027-8EB7-C25E1852B9E4}"/>
            </a:ext>
          </a:extLst>
        </xdr:cNvPr>
        <xdr:cNvCxnSpPr/>
      </xdr:nvCxnSpPr>
      <xdr:spPr>
        <a:xfrm>
          <a:off x="12854940" y="1008697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47" name="楕円 546">
          <a:extLst>
            <a:ext uri="{FF2B5EF4-FFF2-40B4-BE49-F238E27FC236}">
              <a16:creationId xmlns:a16="http://schemas.microsoft.com/office/drawing/2014/main" id="{93FB4D90-195D-456C-9332-E72E8F2C4773}"/>
            </a:ext>
          </a:extLst>
        </xdr:cNvPr>
        <xdr:cNvSpPr/>
      </xdr:nvSpPr>
      <xdr:spPr>
        <a:xfrm>
          <a:off x="12029440" y="10001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161925</xdr:rowOff>
    </xdr:from>
    <xdr:to>
      <xdr:col>76</xdr:col>
      <xdr:colOff>114300</xdr:colOff>
      <xdr:row>60</xdr:row>
      <xdr:rowOff>28575</xdr:rowOff>
    </xdr:to>
    <xdr:cxnSp macro="">
      <xdr:nvCxnSpPr>
        <xdr:cNvPr id="548" name="直線コネクタ 547">
          <a:extLst>
            <a:ext uri="{FF2B5EF4-FFF2-40B4-BE49-F238E27FC236}">
              <a16:creationId xmlns:a16="http://schemas.microsoft.com/office/drawing/2014/main" id="{8D3BA3FD-1973-4E6F-A48A-4EF870F780BF}"/>
            </a:ext>
          </a:extLst>
        </xdr:cNvPr>
        <xdr:cNvCxnSpPr/>
      </xdr:nvCxnSpPr>
      <xdr:spPr>
        <a:xfrm>
          <a:off x="12072620" y="1005268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73025</xdr:rowOff>
    </xdr:from>
    <xdr:to>
      <xdr:col>67</xdr:col>
      <xdr:colOff>101600</xdr:colOff>
      <xdr:row>60</xdr:row>
      <xdr:rowOff>3175</xdr:rowOff>
    </xdr:to>
    <xdr:sp macro="" textlink="">
      <xdr:nvSpPr>
        <xdr:cNvPr id="549" name="楕円 548">
          <a:extLst>
            <a:ext uri="{FF2B5EF4-FFF2-40B4-BE49-F238E27FC236}">
              <a16:creationId xmlns:a16="http://schemas.microsoft.com/office/drawing/2014/main" id="{97833517-FA8E-40F7-A4BC-5AA8744BF19A}"/>
            </a:ext>
          </a:extLst>
        </xdr:cNvPr>
        <xdr:cNvSpPr/>
      </xdr:nvSpPr>
      <xdr:spPr>
        <a:xfrm>
          <a:off x="11231880" y="9963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123825</xdr:rowOff>
    </xdr:from>
    <xdr:to>
      <xdr:col>71</xdr:col>
      <xdr:colOff>177800</xdr:colOff>
      <xdr:row>59</xdr:row>
      <xdr:rowOff>161925</xdr:rowOff>
    </xdr:to>
    <xdr:cxnSp macro="">
      <xdr:nvCxnSpPr>
        <xdr:cNvPr id="550" name="直線コネクタ 549">
          <a:extLst>
            <a:ext uri="{FF2B5EF4-FFF2-40B4-BE49-F238E27FC236}">
              <a16:creationId xmlns:a16="http://schemas.microsoft.com/office/drawing/2014/main" id="{F1BAA31A-C566-4E84-BBE6-92DF12C5CCEF}"/>
            </a:ext>
          </a:extLst>
        </xdr:cNvPr>
        <xdr:cNvCxnSpPr/>
      </xdr:nvCxnSpPr>
      <xdr:spPr>
        <a:xfrm>
          <a:off x="11282680" y="1001458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51" name="n_1aveValue【保健センター・保健所】&#10;有形固定資産減価償却率">
          <a:extLst>
            <a:ext uri="{FF2B5EF4-FFF2-40B4-BE49-F238E27FC236}">
              <a16:creationId xmlns:a16="http://schemas.microsoft.com/office/drawing/2014/main" id="{B3F7AC15-1364-4025-A23C-E896D720180C}"/>
            </a:ext>
          </a:extLst>
        </xdr:cNvPr>
        <xdr:cNvSpPr txBox="1"/>
      </xdr:nvSpPr>
      <xdr:spPr>
        <a:xfrm>
          <a:off x="13437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552" name="n_2aveValue【保健センター・保健所】&#10;有形固定資産減価償却率">
          <a:extLst>
            <a:ext uri="{FF2B5EF4-FFF2-40B4-BE49-F238E27FC236}">
              <a16:creationId xmlns:a16="http://schemas.microsoft.com/office/drawing/2014/main" id="{70333A43-D9B2-4FF2-9C5A-A038F37E32E1}"/>
            </a:ext>
          </a:extLst>
        </xdr:cNvPr>
        <xdr:cNvSpPr txBox="1"/>
      </xdr:nvSpPr>
      <xdr:spPr>
        <a:xfrm>
          <a:off x="12675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53" name="n_3aveValue【保健センター・保健所】&#10;有形固定資産減価償却率">
          <a:extLst>
            <a:ext uri="{FF2B5EF4-FFF2-40B4-BE49-F238E27FC236}">
              <a16:creationId xmlns:a16="http://schemas.microsoft.com/office/drawing/2014/main" id="{1ED9A33B-55C2-40D5-929A-7A6C1B817B24}"/>
            </a:ext>
          </a:extLst>
        </xdr:cNvPr>
        <xdr:cNvSpPr txBox="1"/>
      </xdr:nvSpPr>
      <xdr:spPr>
        <a:xfrm>
          <a:off x="119005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54" name="n_4aveValue【保健センター・保健所】&#10;有形固定資産減価償却率">
          <a:extLst>
            <a:ext uri="{FF2B5EF4-FFF2-40B4-BE49-F238E27FC236}">
              <a16:creationId xmlns:a16="http://schemas.microsoft.com/office/drawing/2014/main" id="{B247B508-059C-4DC8-98EF-FC618E98972D}"/>
            </a:ext>
          </a:extLst>
        </xdr:cNvPr>
        <xdr:cNvSpPr txBox="1"/>
      </xdr:nvSpPr>
      <xdr:spPr>
        <a:xfrm>
          <a:off x="1110298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108602</xdr:rowOff>
    </xdr:from>
    <xdr:ext cx="405111" cy="259045"/>
    <xdr:sp macro="" textlink="">
      <xdr:nvSpPr>
        <xdr:cNvPr id="555" name="n_1mainValue【保健センター・保健所】&#10;有形固定資産減価償却率">
          <a:extLst>
            <a:ext uri="{FF2B5EF4-FFF2-40B4-BE49-F238E27FC236}">
              <a16:creationId xmlns:a16="http://schemas.microsoft.com/office/drawing/2014/main" id="{91FB73F0-0323-4883-9B33-764386904508}"/>
            </a:ext>
          </a:extLst>
        </xdr:cNvPr>
        <xdr:cNvSpPr txBox="1"/>
      </xdr:nvSpPr>
      <xdr:spPr>
        <a:xfrm>
          <a:off x="134372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70502</xdr:rowOff>
    </xdr:from>
    <xdr:ext cx="405111" cy="259045"/>
    <xdr:sp macro="" textlink="">
      <xdr:nvSpPr>
        <xdr:cNvPr id="556" name="n_2mainValue【保健センター・保健所】&#10;有形固定資産減価償却率">
          <a:extLst>
            <a:ext uri="{FF2B5EF4-FFF2-40B4-BE49-F238E27FC236}">
              <a16:creationId xmlns:a16="http://schemas.microsoft.com/office/drawing/2014/main" id="{3312B981-5561-4DC0-8F79-3F646D3CAB56}"/>
            </a:ext>
          </a:extLst>
        </xdr:cNvPr>
        <xdr:cNvSpPr txBox="1"/>
      </xdr:nvSpPr>
      <xdr:spPr>
        <a:xfrm>
          <a:off x="126752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32402</xdr:rowOff>
    </xdr:from>
    <xdr:ext cx="405111" cy="259045"/>
    <xdr:sp macro="" textlink="">
      <xdr:nvSpPr>
        <xdr:cNvPr id="557" name="n_3mainValue【保健センター・保健所】&#10;有形固定資産減価償却率">
          <a:extLst>
            <a:ext uri="{FF2B5EF4-FFF2-40B4-BE49-F238E27FC236}">
              <a16:creationId xmlns:a16="http://schemas.microsoft.com/office/drawing/2014/main" id="{C45698B4-3A38-4577-885F-D8BC66E7BD0D}"/>
            </a:ext>
          </a:extLst>
        </xdr:cNvPr>
        <xdr:cNvSpPr txBox="1"/>
      </xdr:nvSpPr>
      <xdr:spPr>
        <a:xfrm>
          <a:off x="11900544"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165752</xdr:rowOff>
    </xdr:from>
    <xdr:ext cx="405111" cy="259045"/>
    <xdr:sp macro="" textlink="">
      <xdr:nvSpPr>
        <xdr:cNvPr id="558" name="n_4mainValue【保健センター・保健所】&#10;有形固定資産減価償却率">
          <a:extLst>
            <a:ext uri="{FF2B5EF4-FFF2-40B4-BE49-F238E27FC236}">
              <a16:creationId xmlns:a16="http://schemas.microsoft.com/office/drawing/2014/main" id="{3CEFE227-1BFB-4639-A731-76F51A0ADA10}"/>
            </a:ext>
          </a:extLst>
        </xdr:cNvPr>
        <xdr:cNvSpPr txBox="1"/>
      </xdr:nvSpPr>
      <xdr:spPr>
        <a:xfrm>
          <a:off x="11102984"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AEB332CC-6C7A-492C-A43D-AB2FEBCD662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35F4D149-73C9-4FF0-9706-AF0F7BF0EA9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87FC5861-0725-45CF-8927-AFC754A1729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97A058A4-38E5-4A0A-BC06-C03E0C33AEE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85F7AB38-CCBD-464F-9B28-CB816A9A9CE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68FF2BC7-573E-4013-A1FF-BD3BEF8BC43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34678BC7-BD90-41B4-93EA-B368D103890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170803F8-D2CC-46C9-9467-030A3C7887C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BCAA3D92-D0F2-4019-8668-7815099989A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8D1173F4-93AC-4475-8D36-F60B55761EC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53113834-B8FA-4798-BF30-3EB3195EE649}"/>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49BB6095-9C27-43BC-BA1E-CFD18D1FE20E}"/>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D6DE65A3-2540-4904-A6D5-6AE570D2FF0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4EEF039A-986C-438F-AFF6-402988E44F49}"/>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312617DD-96F5-4FAA-99DB-CACA76A5ED55}"/>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2C027E7D-35D0-4898-86B7-7B56143C84C9}"/>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A9638206-AC97-473C-84DE-2352B1881436}"/>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076FC5D1-924D-4BC6-A0CE-DD1003BBB406}"/>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9D069A8F-A019-472A-B081-6C6FA1FC242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21AA5367-63A4-49FF-BD83-2B27FE341FB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a:extLst>
            <a:ext uri="{FF2B5EF4-FFF2-40B4-BE49-F238E27FC236}">
              <a16:creationId xmlns:a16="http://schemas.microsoft.com/office/drawing/2014/main" id="{420060D6-9FAA-4F99-96E6-61EE294A352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80" name="直線コネクタ 579">
          <a:extLst>
            <a:ext uri="{FF2B5EF4-FFF2-40B4-BE49-F238E27FC236}">
              <a16:creationId xmlns:a16="http://schemas.microsoft.com/office/drawing/2014/main" id="{5A407D38-0590-4DC8-935F-9254E473A0D1}"/>
            </a:ext>
          </a:extLst>
        </xdr:cNvPr>
        <xdr:cNvCxnSpPr/>
      </xdr:nvCxnSpPr>
      <xdr:spPr>
        <a:xfrm flipV="1">
          <a:off x="19509104" y="9594342"/>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1" name="【保健センター・保健所】&#10;一人当たり面積最小値テキスト">
          <a:extLst>
            <a:ext uri="{FF2B5EF4-FFF2-40B4-BE49-F238E27FC236}">
              <a16:creationId xmlns:a16="http://schemas.microsoft.com/office/drawing/2014/main" id="{E04E9334-083B-424B-99C1-1C2575C4860A}"/>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2" name="直線コネクタ 581">
          <a:extLst>
            <a:ext uri="{FF2B5EF4-FFF2-40B4-BE49-F238E27FC236}">
              <a16:creationId xmlns:a16="http://schemas.microsoft.com/office/drawing/2014/main" id="{DD791C8E-F626-4E32-A00E-B6B3C3F4F6A1}"/>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83" name="【保健センター・保健所】&#10;一人当たり面積最大値テキスト">
          <a:extLst>
            <a:ext uri="{FF2B5EF4-FFF2-40B4-BE49-F238E27FC236}">
              <a16:creationId xmlns:a16="http://schemas.microsoft.com/office/drawing/2014/main" id="{E8BB877D-DAF1-4549-9DB8-228C89A69A01}"/>
            </a:ext>
          </a:extLst>
        </xdr:cNvPr>
        <xdr:cNvSpPr txBox="1"/>
      </xdr:nvSpPr>
      <xdr:spPr>
        <a:xfrm>
          <a:off x="19547840" y="93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84" name="直線コネクタ 583">
          <a:extLst>
            <a:ext uri="{FF2B5EF4-FFF2-40B4-BE49-F238E27FC236}">
              <a16:creationId xmlns:a16="http://schemas.microsoft.com/office/drawing/2014/main" id="{DA216ACF-126E-4955-924E-A8D3221D2AEA}"/>
            </a:ext>
          </a:extLst>
        </xdr:cNvPr>
        <xdr:cNvCxnSpPr/>
      </xdr:nvCxnSpPr>
      <xdr:spPr>
        <a:xfrm>
          <a:off x="19443700" y="9594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585" name="【保健センター・保健所】&#10;一人当たり面積平均値テキスト">
          <a:extLst>
            <a:ext uri="{FF2B5EF4-FFF2-40B4-BE49-F238E27FC236}">
              <a16:creationId xmlns:a16="http://schemas.microsoft.com/office/drawing/2014/main" id="{21FFEAE8-19DD-4752-91CC-9086A86FE63C}"/>
            </a:ext>
          </a:extLst>
        </xdr:cNvPr>
        <xdr:cNvSpPr txBox="1"/>
      </xdr:nvSpPr>
      <xdr:spPr>
        <a:xfrm>
          <a:off x="19547840" y="1029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86" name="フローチャート: 判断 585">
          <a:extLst>
            <a:ext uri="{FF2B5EF4-FFF2-40B4-BE49-F238E27FC236}">
              <a16:creationId xmlns:a16="http://schemas.microsoft.com/office/drawing/2014/main" id="{E71A424D-8036-4828-809F-35EFE4FEDEC9}"/>
            </a:ext>
          </a:extLst>
        </xdr:cNvPr>
        <xdr:cNvSpPr/>
      </xdr:nvSpPr>
      <xdr:spPr>
        <a:xfrm>
          <a:off x="19458940" y="104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87" name="フローチャート: 判断 586">
          <a:extLst>
            <a:ext uri="{FF2B5EF4-FFF2-40B4-BE49-F238E27FC236}">
              <a16:creationId xmlns:a16="http://schemas.microsoft.com/office/drawing/2014/main" id="{D59D6E62-B1B6-4749-BEFF-3C3A8F661F52}"/>
            </a:ext>
          </a:extLst>
        </xdr:cNvPr>
        <xdr:cNvSpPr/>
      </xdr:nvSpPr>
      <xdr:spPr>
        <a:xfrm>
          <a:off x="18735040" y="104251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88" name="フローチャート: 判断 587">
          <a:extLst>
            <a:ext uri="{FF2B5EF4-FFF2-40B4-BE49-F238E27FC236}">
              <a16:creationId xmlns:a16="http://schemas.microsoft.com/office/drawing/2014/main" id="{B54B7C4E-57C6-458F-A7AF-2BCE1969CA99}"/>
            </a:ext>
          </a:extLst>
        </xdr:cNvPr>
        <xdr:cNvSpPr/>
      </xdr:nvSpPr>
      <xdr:spPr>
        <a:xfrm>
          <a:off x="1793748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89" name="フローチャート: 判断 588">
          <a:extLst>
            <a:ext uri="{FF2B5EF4-FFF2-40B4-BE49-F238E27FC236}">
              <a16:creationId xmlns:a16="http://schemas.microsoft.com/office/drawing/2014/main" id="{D72C219D-BD1F-4B29-899E-97CBB42247B7}"/>
            </a:ext>
          </a:extLst>
        </xdr:cNvPr>
        <xdr:cNvSpPr/>
      </xdr:nvSpPr>
      <xdr:spPr>
        <a:xfrm>
          <a:off x="1716278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0" name="フローチャート: 判断 589">
          <a:extLst>
            <a:ext uri="{FF2B5EF4-FFF2-40B4-BE49-F238E27FC236}">
              <a16:creationId xmlns:a16="http://schemas.microsoft.com/office/drawing/2014/main" id="{3530BBE2-B379-4AF6-A88A-642E497B9BF4}"/>
            </a:ext>
          </a:extLst>
        </xdr:cNvPr>
        <xdr:cNvSpPr/>
      </xdr:nvSpPr>
      <xdr:spPr>
        <a:xfrm>
          <a:off x="1638808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6A701419-7628-4395-8279-47193F14449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96E0253F-10EC-438F-B033-29ED08D0877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16336FFE-002F-4586-8A1F-20298467390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2388416F-B95D-412E-B84F-48F78B5B8DC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E23A977-9DB5-4E0E-9B51-91F70DF8745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150368</xdr:rowOff>
    </xdr:from>
    <xdr:to>
      <xdr:col>116</xdr:col>
      <xdr:colOff>114300</xdr:colOff>
      <xdr:row>63</xdr:row>
      <xdr:rowOff>80518</xdr:rowOff>
    </xdr:to>
    <xdr:sp macro="" textlink="">
      <xdr:nvSpPr>
        <xdr:cNvPr id="596" name="楕円 595">
          <a:extLst>
            <a:ext uri="{FF2B5EF4-FFF2-40B4-BE49-F238E27FC236}">
              <a16:creationId xmlns:a16="http://schemas.microsoft.com/office/drawing/2014/main" id="{49575095-E263-47FD-8E22-503ACD11393B}"/>
            </a:ext>
          </a:extLst>
        </xdr:cNvPr>
        <xdr:cNvSpPr/>
      </xdr:nvSpPr>
      <xdr:spPr>
        <a:xfrm>
          <a:off x="19458940" y="105440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65295</xdr:rowOff>
    </xdr:from>
    <xdr:ext cx="469744" cy="259045"/>
    <xdr:sp macro="" textlink="">
      <xdr:nvSpPr>
        <xdr:cNvPr id="597" name="【保健センター・保健所】&#10;一人当たり面積該当値テキスト">
          <a:extLst>
            <a:ext uri="{FF2B5EF4-FFF2-40B4-BE49-F238E27FC236}">
              <a16:creationId xmlns:a16="http://schemas.microsoft.com/office/drawing/2014/main" id="{C4A5DEAB-80B6-4AF7-BFA2-56CE8FC636B9}"/>
            </a:ext>
          </a:extLst>
        </xdr:cNvPr>
        <xdr:cNvSpPr txBox="1"/>
      </xdr:nvSpPr>
      <xdr:spPr>
        <a:xfrm>
          <a:off x="19547840" y="1045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598" name="楕円 597">
          <a:extLst>
            <a:ext uri="{FF2B5EF4-FFF2-40B4-BE49-F238E27FC236}">
              <a16:creationId xmlns:a16="http://schemas.microsoft.com/office/drawing/2014/main" id="{AFAC52A2-E5EE-4E87-8961-745B9E75DBB3}"/>
            </a:ext>
          </a:extLst>
        </xdr:cNvPr>
        <xdr:cNvSpPr/>
      </xdr:nvSpPr>
      <xdr:spPr>
        <a:xfrm>
          <a:off x="18735040" y="105440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29718</xdr:rowOff>
    </xdr:from>
    <xdr:to>
      <xdr:col>116</xdr:col>
      <xdr:colOff>63500</xdr:colOff>
      <xdr:row>63</xdr:row>
      <xdr:rowOff>29718</xdr:rowOff>
    </xdr:to>
    <xdr:cxnSp macro="">
      <xdr:nvCxnSpPr>
        <xdr:cNvPr id="599" name="直線コネクタ 598">
          <a:extLst>
            <a:ext uri="{FF2B5EF4-FFF2-40B4-BE49-F238E27FC236}">
              <a16:creationId xmlns:a16="http://schemas.microsoft.com/office/drawing/2014/main" id="{FB06C344-3B22-469E-BDDA-CF8178466B18}"/>
            </a:ext>
          </a:extLst>
        </xdr:cNvPr>
        <xdr:cNvCxnSpPr/>
      </xdr:nvCxnSpPr>
      <xdr:spPr>
        <a:xfrm>
          <a:off x="18778220" y="105910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150368</xdr:rowOff>
    </xdr:from>
    <xdr:to>
      <xdr:col>107</xdr:col>
      <xdr:colOff>101600</xdr:colOff>
      <xdr:row>63</xdr:row>
      <xdr:rowOff>80518</xdr:rowOff>
    </xdr:to>
    <xdr:sp macro="" textlink="">
      <xdr:nvSpPr>
        <xdr:cNvPr id="600" name="楕円 599">
          <a:extLst>
            <a:ext uri="{FF2B5EF4-FFF2-40B4-BE49-F238E27FC236}">
              <a16:creationId xmlns:a16="http://schemas.microsoft.com/office/drawing/2014/main" id="{B0D376AE-A819-4909-A60F-A63C0EDA89B0}"/>
            </a:ext>
          </a:extLst>
        </xdr:cNvPr>
        <xdr:cNvSpPr/>
      </xdr:nvSpPr>
      <xdr:spPr>
        <a:xfrm>
          <a:off x="17937480" y="105440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29718</xdr:rowOff>
    </xdr:to>
    <xdr:cxnSp macro="">
      <xdr:nvCxnSpPr>
        <xdr:cNvPr id="601" name="直線コネクタ 600">
          <a:extLst>
            <a:ext uri="{FF2B5EF4-FFF2-40B4-BE49-F238E27FC236}">
              <a16:creationId xmlns:a16="http://schemas.microsoft.com/office/drawing/2014/main" id="{20D5BCDF-F89A-465C-BA14-BC120B762A04}"/>
            </a:ext>
          </a:extLst>
        </xdr:cNvPr>
        <xdr:cNvCxnSpPr/>
      </xdr:nvCxnSpPr>
      <xdr:spPr>
        <a:xfrm>
          <a:off x="17988280" y="105910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02" name="楕円 601">
          <a:extLst>
            <a:ext uri="{FF2B5EF4-FFF2-40B4-BE49-F238E27FC236}">
              <a16:creationId xmlns:a16="http://schemas.microsoft.com/office/drawing/2014/main" id="{590A1BC3-C1DC-4783-987A-1AE124AB2C5B}"/>
            </a:ext>
          </a:extLst>
        </xdr:cNvPr>
        <xdr:cNvSpPr/>
      </xdr:nvSpPr>
      <xdr:spPr>
        <a:xfrm>
          <a:off x="1716278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29718</xdr:rowOff>
    </xdr:from>
    <xdr:to>
      <xdr:col>107</xdr:col>
      <xdr:colOff>50800</xdr:colOff>
      <xdr:row>63</xdr:row>
      <xdr:rowOff>34290</xdr:rowOff>
    </xdr:to>
    <xdr:cxnSp macro="">
      <xdr:nvCxnSpPr>
        <xdr:cNvPr id="603" name="直線コネクタ 602">
          <a:extLst>
            <a:ext uri="{FF2B5EF4-FFF2-40B4-BE49-F238E27FC236}">
              <a16:creationId xmlns:a16="http://schemas.microsoft.com/office/drawing/2014/main" id="{D7E7D0D9-EABD-4922-8EEF-6D9E1C704A41}"/>
            </a:ext>
          </a:extLst>
        </xdr:cNvPr>
        <xdr:cNvCxnSpPr/>
      </xdr:nvCxnSpPr>
      <xdr:spPr>
        <a:xfrm flipV="1">
          <a:off x="17213580" y="1059103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604" name="楕円 603">
          <a:extLst>
            <a:ext uri="{FF2B5EF4-FFF2-40B4-BE49-F238E27FC236}">
              <a16:creationId xmlns:a16="http://schemas.microsoft.com/office/drawing/2014/main" id="{94910AA6-623A-4174-8699-FDCB70539F2F}"/>
            </a:ext>
          </a:extLst>
        </xdr:cNvPr>
        <xdr:cNvSpPr/>
      </xdr:nvSpPr>
      <xdr:spPr>
        <a:xfrm>
          <a:off x="16388080" y="10548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34290</xdr:rowOff>
    </xdr:from>
    <xdr:to>
      <xdr:col>102</xdr:col>
      <xdr:colOff>114300</xdr:colOff>
      <xdr:row>63</xdr:row>
      <xdr:rowOff>34290</xdr:rowOff>
    </xdr:to>
    <xdr:cxnSp macro="">
      <xdr:nvCxnSpPr>
        <xdr:cNvPr id="605" name="直線コネクタ 604">
          <a:extLst>
            <a:ext uri="{FF2B5EF4-FFF2-40B4-BE49-F238E27FC236}">
              <a16:creationId xmlns:a16="http://schemas.microsoft.com/office/drawing/2014/main" id="{E14573A7-51B4-41ED-9F80-2D119F98B460}"/>
            </a:ext>
          </a:extLst>
        </xdr:cNvPr>
        <xdr:cNvCxnSpPr/>
      </xdr:nvCxnSpPr>
      <xdr:spPr>
        <a:xfrm>
          <a:off x="16431260" y="105956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606" name="n_1aveValue【保健センター・保健所】&#10;一人当たり面積">
          <a:extLst>
            <a:ext uri="{FF2B5EF4-FFF2-40B4-BE49-F238E27FC236}">
              <a16:creationId xmlns:a16="http://schemas.microsoft.com/office/drawing/2014/main" id="{5223A975-4427-4956-82E1-FE7356A7F4A0}"/>
            </a:ext>
          </a:extLst>
        </xdr:cNvPr>
        <xdr:cNvSpPr txBox="1"/>
      </xdr:nvSpPr>
      <xdr:spPr>
        <a:xfrm>
          <a:off x="185611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607" name="n_2aveValue【保健センター・保健所】&#10;一人当たり面積">
          <a:extLst>
            <a:ext uri="{FF2B5EF4-FFF2-40B4-BE49-F238E27FC236}">
              <a16:creationId xmlns:a16="http://schemas.microsoft.com/office/drawing/2014/main" id="{35BABC17-56E0-4F60-91FD-744F269A8C60}"/>
            </a:ext>
          </a:extLst>
        </xdr:cNvPr>
        <xdr:cNvSpPr txBox="1"/>
      </xdr:nvSpPr>
      <xdr:spPr>
        <a:xfrm>
          <a:off x="177762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08" name="n_3aveValue【保健センター・保健所】&#10;一人当たり面積">
          <a:extLst>
            <a:ext uri="{FF2B5EF4-FFF2-40B4-BE49-F238E27FC236}">
              <a16:creationId xmlns:a16="http://schemas.microsoft.com/office/drawing/2014/main" id="{AD7B6E30-4D07-4138-A86D-018A374E091F}"/>
            </a:ext>
          </a:extLst>
        </xdr:cNvPr>
        <xdr:cNvSpPr txBox="1"/>
      </xdr:nvSpPr>
      <xdr:spPr>
        <a:xfrm>
          <a:off x="170015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609" name="n_4aveValue【保健センター・保健所】&#10;一人当たり面積">
          <a:extLst>
            <a:ext uri="{FF2B5EF4-FFF2-40B4-BE49-F238E27FC236}">
              <a16:creationId xmlns:a16="http://schemas.microsoft.com/office/drawing/2014/main" id="{6322301B-0457-4D43-B929-C0E5105F6791}"/>
            </a:ext>
          </a:extLst>
        </xdr:cNvPr>
        <xdr:cNvSpPr txBox="1"/>
      </xdr:nvSpPr>
      <xdr:spPr>
        <a:xfrm>
          <a:off x="1622686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610" name="n_1mainValue【保健センター・保健所】&#10;一人当たり面積">
          <a:extLst>
            <a:ext uri="{FF2B5EF4-FFF2-40B4-BE49-F238E27FC236}">
              <a16:creationId xmlns:a16="http://schemas.microsoft.com/office/drawing/2014/main" id="{69D1989C-D157-4EAC-A61E-8B4F3EC8EE59}"/>
            </a:ext>
          </a:extLst>
        </xdr:cNvPr>
        <xdr:cNvSpPr txBox="1"/>
      </xdr:nvSpPr>
      <xdr:spPr>
        <a:xfrm>
          <a:off x="18561127" y="1063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611" name="n_2mainValue【保健センター・保健所】&#10;一人当たり面積">
          <a:extLst>
            <a:ext uri="{FF2B5EF4-FFF2-40B4-BE49-F238E27FC236}">
              <a16:creationId xmlns:a16="http://schemas.microsoft.com/office/drawing/2014/main" id="{2BF125DA-8182-499F-96FA-1BA6BF6AD731}"/>
            </a:ext>
          </a:extLst>
        </xdr:cNvPr>
        <xdr:cNvSpPr txBox="1"/>
      </xdr:nvSpPr>
      <xdr:spPr>
        <a:xfrm>
          <a:off x="17776267" y="1063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612" name="n_3mainValue【保健センター・保健所】&#10;一人当たり面積">
          <a:extLst>
            <a:ext uri="{FF2B5EF4-FFF2-40B4-BE49-F238E27FC236}">
              <a16:creationId xmlns:a16="http://schemas.microsoft.com/office/drawing/2014/main" id="{D7F82C54-EACF-4928-8FC9-42ACA52F59E3}"/>
            </a:ext>
          </a:extLst>
        </xdr:cNvPr>
        <xdr:cNvSpPr txBox="1"/>
      </xdr:nvSpPr>
      <xdr:spPr>
        <a:xfrm>
          <a:off x="170015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613" name="n_4mainValue【保健センター・保健所】&#10;一人当たり面積">
          <a:extLst>
            <a:ext uri="{FF2B5EF4-FFF2-40B4-BE49-F238E27FC236}">
              <a16:creationId xmlns:a16="http://schemas.microsoft.com/office/drawing/2014/main" id="{24B92948-CB6D-4C8E-88F9-7278488449EC}"/>
            </a:ext>
          </a:extLst>
        </xdr:cNvPr>
        <xdr:cNvSpPr txBox="1"/>
      </xdr:nvSpPr>
      <xdr:spPr>
        <a:xfrm>
          <a:off x="162268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475F759F-1681-4E8B-AEF5-47ABCE35D21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9F3A375C-4C1C-495C-A444-72C6F22655E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658C093F-6437-4CE1-8C05-CB668FB57BD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26492E3B-0B7E-460B-B7E9-BA0FB0B659E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8298C813-BFB9-4744-A1E2-653CC2B8CDB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F69D46C3-8EC5-414C-BCB3-845A3FA7A4A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8F04073D-43CD-4A09-9276-32DAB5E5925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20886787-09A5-4378-86FE-DD88A2C6AA3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579DA792-628E-400D-BD96-86F81DBA77D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B94082D2-1054-402C-97A5-F183284FAAA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51952D3E-3FAF-4DB8-A7A3-7FE918F32FF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5" name="直線コネクタ 624">
          <a:extLst>
            <a:ext uri="{FF2B5EF4-FFF2-40B4-BE49-F238E27FC236}">
              <a16:creationId xmlns:a16="http://schemas.microsoft.com/office/drawing/2014/main" id="{FD4383AA-B7C5-4DB7-8E55-FADB6ECF035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6" name="テキスト ボックス 625">
          <a:extLst>
            <a:ext uri="{FF2B5EF4-FFF2-40B4-BE49-F238E27FC236}">
              <a16:creationId xmlns:a16="http://schemas.microsoft.com/office/drawing/2014/main" id="{418EA029-3A8F-450C-A4AB-F7818CD09999}"/>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7" name="直線コネクタ 626">
          <a:extLst>
            <a:ext uri="{FF2B5EF4-FFF2-40B4-BE49-F238E27FC236}">
              <a16:creationId xmlns:a16="http://schemas.microsoft.com/office/drawing/2014/main" id="{03ED4E1A-DBC9-411B-A729-0EEE0A1AD8F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8" name="テキスト ボックス 627">
          <a:extLst>
            <a:ext uri="{FF2B5EF4-FFF2-40B4-BE49-F238E27FC236}">
              <a16:creationId xmlns:a16="http://schemas.microsoft.com/office/drawing/2014/main" id="{D307DED4-35B2-4E4C-9026-613B8D8B8284}"/>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9" name="直線コネクタ 628">
          <a:extLst>
            <a:ext uri="{FF2B5EF4-FFF2-40B4-BE49-F238E27FC236}">
              <a16:creationId xmlns:a16="http://schemas.microsoft.com/office/drawing/2014/main" id="{3F692943-C90B-46CE-B9D9-0F37BFB4F7B8}"/>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0" name="テキスト ボックス 629">
          <a:extLst>
            <a:ext uri="{FF2B5EF4-FFF2-40B4-BE49-F238E27FC236}">
              <a16:creationId xmlns:a16="http://schemas.microsoft.com/office/drawing/2014/main" id="{5055F57D-C98F-40E0-9B06-8074F38C6B5E}"/>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1" name="直線コネクタ 630">
          <a:extLst>
            <a:ext uri="{FF2B5EF4-FFF2-40B4-BE49-F238E27FC236}">
              <a16:creationId xmlns:a16="http://schemas.microsoft.com/office/drawing/2014/main" id="{B69F60CE-D456-400C-8ADF-3A9F47BC537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2" name="テキスト ボックス 631">
          <a:extLst>
            <a:ext uri="{FF2B5EF4-FFF2-40B4-BE49-F238E27FC236}">
              <a16:creationId xmlns:a16="http://schemas.microsoft.com/office/drawing/2014/main" id="{487A9D88-2F9B-47A9-B919-15F4C2A00E0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3" name="直線コネクタ 632">
          <a:extLst>
            <a:ext uri="{FF2B5EF4-FFF2-40B4-BE49-F238E27FC236}">
              <a16:creationId xmlns:a16="http://schemas.microsoft.com/office/drawing/2014/main" id="{C1D2BD57-EB7E-4C86-8776-11B152C218F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4" name="テキスト ボックス 633">
          <a:extLst>
            <a:ext uri="{FF2B5EF4-FFF2-40B4-BE49-F238E27FC236}">
              <a16:creationId xmlns:a16="http://schemas.microsoft.com/office/drawing/2014/main" id="{38B57401-A032-41C3-AFB8-DBD1E71C722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A14527DC-347A-4C6B-9C48-827D3436E29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6" name="テキスト ボックス 635">
          <a:extLst>
            <a:ext uri="{FF2B5EF4-FFF2-40B4-BE49-F238E27FC236}">
              <a16:creationId xmlns:a16="http://schemas.microsoft.com/office/drawing/2014/main" id="{9FE2146D-7D61-4B83-9128-5965EF22830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消防施設】&#10;有形固定資産減価償却率グラフ枠">
          <a:extLst>
            <a:ext uri="{FF2B5EF4-FFF2-40B4-BE49-F238E27FC236}">
              <a16:creationId xmlns:a16="http://schemas.microsoft.com/office/drawing/2014/main" id="{C677A4FA-DB18-4EE0-8AEF-F511EEA54B1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38" name="直線コネクタ 637">
          <a:extLst>
            <a:ext uri="{FF2B5EF4-FFF2-40B4-BE49-F238E27FC236}">
              <a16:creationId xmlns:a16="http://schemas.microsoft.com/office/drawing/2014/main" id="{BB0B7189-7561-4562-A377-B43D57590843}"/>
            </a:ext>
          </a:extLst>
        </xdr:cNvPr>
        <xdr:cNvCxnSpPr/>
      </xdr:nvCxnSpPr>
      <xdr:spPr>
        <a:xfrm flipV="1">
          <a:off x="14375764" y="1320927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39" name="【消防施設】&#10;有形固定資産減価償却率最小値テキスト">
          <a:extLst>
            <a:ext uri="{FF2B5EF4-FFF2-40B4-BE49-F238E27FC236}">
              <a16:creationId xmlns:a16="http://schemas.microsoft.com/office/drawing/2014/main" id="{94A30663-2D13-40DA-A5DC-0E90E8EC1DF1}"/>
            </a:ext>
          </a:extLst>
        </xdr:cNvPr>
        <xdr:cNvSpPr txBox="1"/>
      </xdr:nvSpPr>
      <xdr:spPr>
        <a:xfrm>
          <a:off x="14414500"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40" name="直線コネクタ 639">
          <a:extLst>
            <a:ext uri="{FF2B5EF4-FFF2-40B4-BE49-F238E27FC236}">
              <a16:creationId xmlns:a16="http://schemas.microsoft.com/office/drawing/2014/main" id="{A409C238-D2D3-431B-AE96-BDB3766BA26B}"/>
            </a:ext>
          </a:extLst>
        </xdr:cNvPr>
        <xdr:cNvCxnSpPr/>
      </xdr:nvCxnSpPr>
      <xdr:spPr>
        <a:xfrm>
          <a:off x="14287500" y="14464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41" name="【消防施設】&#10;有形固定資産減価償却率最大値テキスト">
          <a:extLst>
            <a:ext uri="{FF2B5EF4-FFF2-40B4-BE49-F238E27FC236}">
              <a16:creationId xmlns:a16="http://schemas.microsoft.com/office/drawing/2014/main" id="{BCCD10AD-6801-49AE-9857-72544E0DE935}"/>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42" name="直線コネクタ 641">
          <a:extLst>
            <a:ext uri="{FF2B5EF4-FFF2-40B4-BE49-F238E27FC236}">
              <a16:creationId xmlns:a16="http://schemas.microsoft.com/office/drawing/2014/main" id="{232955A3-5C96-489D-A794-E4B5D2DB352C}"/>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643" name="【消防施設】&#10;有形固定資産減価償却率平均値テキスト">
          <a:extLst>
            <a:ext uri="{FF2B5EF4-FFF2-40B4-BE49-F238E27FC236}">
              <a16:creationId xmlns:a16="http://schemas.microsoft.com/office/drawing/2014/main" id="{0146895F-4E62-4798-A32E-CBF1B7B769F6}"/>
            </a:ext>
          </a:extLst>
        </xdr:cNvPr>
        <xdr:cNvSpPr txBox="1"/>
      </xdr:nvSpPr>
      <xdr:spPr>
        <a:xfrm>
          <a:off x="14414500" y="1351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4" name="フローチャート: 判断 643">
          <a:extLst>
            <a:ext uri="{FF2B5EF4-FFF2-40B4-BE49-F238E27FC236}">
              <a16:creationId xmlns:a16="http://schemas.microsoft.com/office/drawing/2014/main" id="{E5A8B762-0034-452D-8BC7-CDCB836AFE4D}"/>
            </a:ext>
          </a:extLst>
        </xdr:cNvPr>
        <xdr:cNvSpPr/>
      </xdr:nvSpPr>
      <xdr:spPr>
        <a:xfrm>
          <a:off x="14325600" y="1366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5" name="フローチャート: 判断 644">
          <a:extLst>
            <a:ext uri="{FF2B5EF4-FFF2-40B4-BE49-F238E27FC236}">
              <a16:creationId xmlns:a16="http://schemas.microsoft.com/office/drawing/2014/main" id="{8028B18C-658C-4476-BEBD-8CC55A03C9D3}"/>
            </a:ext>
          </a:extLst>
        </xdr:cNvPr>
        <xdr:cNvSpPr/>
      </xdr:nvSpPr>
      <xdr:spPr>
        <a:xfrm>
          <a:off x="135788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46" name="フローチャート: 判断 645">
          <a:extLst>
            <a:ext uri="{FF2B5EF4-FFF2-40B4-BE49-F238E27FC236}">
              <a16:creationId xmlns:a16="http://schemas.microsoft.com/office/drawing/2014/main" id="{CF3BF219-A3F3-4B39-8642-61D95BA47BF8}"/>
            </a:ext>
          </a:extLst>
        </xdr:cNvPr>
        <xdr:cNvSpPr/>
      </xdr:nvSpPr>
      <xdr:spPr>
        <a:xfrm>
          <a:off x="1280414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47" name="フローチャート: 判断 646">
          <a:extLst>
            <a:ext uri="{FF2B5EF4-FFF2-40B4-BE49-F238E27FC236}">
              <a16:creationId xmlns:a16="http://schemas.microsoft.com/office/drawing/2014/main" id="{C90D8299-2D14-478C-B28C-D9794BC9AFDD}"/>
            </a:ext>
          </a:extLst>
        </xdr:cNvPr>
        <xdr:cNvSpPr/>
      </xdr:nvSpPr>
      <xdr:spPr>
        <a:xfrm>
          <a:off x="12029440" y="13598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48" name="フローチャート: 判断 647">
          <a:extLst>
            <a:ext uri="{FF2B5EF4-FFF2-40B4-BE49-F238E27FC236}">
              <a16:creationId xmlns:a16="http://schemas.microsoft.com/office/drawing/2014/main" id="{AD63CCF3-55ED-4630-8AC4-834EEF9C3CEE}"/>
            </a:ext>
          </a:extLst>
        </xdr:cNvPr>
        <xdr:cNvSpPr/>
      </xdr:nvSpPr>
      <xdr:spPr>
        <a:xfrm>
          <a:off x="1123188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D5491DF3-89A8-4E28-A076-3F021A2255F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1A9E0A94-3A3C-4CB4-A1E4-622663E5A79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5A08C002-D673-4CFF-8588-A6B993B9F04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B5C9755A-05F0-4F9C-9EAA-91523ED8974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431BAD4A-57BB-4EF6-A157-111B7197DA73}"/>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31114</xdr:rowOff>
    </xdr:from>
    <xdr:to>
      <xdr:col>85</xdr:col>
      <xdr:colOff>177800</xdr:colOff>
      <xdr:row>82</xdr:row>
      <xdr:rowOff>132714</xdr:rowOff>
    </xdr:to>
    <xdr:sp macro="" textlink="">
      <xdr:nvSpPr>
        <xdr:cNvPr id="654" name="楕円 653">
          <a:extLst>
            <a:ext uri="{FF2B5EF4-FFF2-40B4-BE49-F238E27FC236}">
              <a16:creationId xmlns:a16="http://schemas.microsoft.com/office/drawing/2014/main" id="{11939A88-D497-49C4-855C-61A8D20B740D}"/>
            </a:ext>
          </a:extLst>
        </xdr:cNvPr>
        <xdr:cNvSpPr/>
      </xdr:nvSpPr>
      <xdr:spPr>
        <a:xfrm>
          <a:off x="14325600" y="1377759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9541</xdr:rowOff>
    </xdr:from>
    <xdr:ext cx="405111" cy="259045"/>
    <xdr:sp macro="" textlink="">
      <xdr:nvSpPr>
        <xdr:cNvPr id="655" name="【消防施設】&#10;有形固定資産減価償却率該当値テキスト">
          <a:extLst>
            <a:ext uri="{FF2B5EF4-FFF2-40B4-BE49-F238E27FC236}">
              <a16:creationId xmlns:a16="http://schemas.microsoft.com/office/drawing/2014/main" id="{A2D5B6B9-5D36-488E-8EC2-7F1DF71DD743}"/>
            </a:ext>
          </a:extLst>
        </xdr:cNvPr>
        <xdr:cNvSpPr txBox="1"/>
      </xdr:nvSpPr>
      <xdr:spPr>
        <a:xfrm>
          <a:off x="14414500" y="1375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126364</xdr:rowOff>
    </xdr:from>
    <xdr:to>
      <xdr:col>81</xdr:col>
      <xdr:colOff>101600</xdr:colOff>
      <xdr:row>82</xdr:row>
      <xdr:rowOff>56514</xdr:rowOff>
    </xdr:to>
    <xdr:sp macro="" textlink="">
      <xdr:nvSpPr>
        <xdr:cNvPr id="656" name="楕円 655">
          <a:extLst>
            <a:ext uri="{FF2B5EF4-FFF2-40B4-BE49-F238E27FC236}">
              <a16:creationId xmlns:a16="http://schemas.microsoft.com/office/drawing/2014/main" id="{FF46322F-AD74-4A20-A402-A0CCB7125D31}"/>
            </a:ext>
          </a:extLst>
        </xdr:cNvPr>
        <xdr:cNvSpPr/>
      </xdr:nvSpPr>
      <xdr:spPr>
        <a:xfrm>
          <a:off x="13578840" y="13705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5714</xdr:rowOff>
    </xdr:from>
    <xdr:to>
      <xdr:col>85</xdr:col>
      <xdr:colOff>127000</xdr:colOff>
      <xdr:row>82</xdr:row>
      <xdr:rowOff>81914</xdr:rowOff>
    </xdr:to>
    <xdr:cxnSp macro="">
      <xdr:nvCxnSpPr>
        <xdr:cNvPr id="657" name="直線コネクタ 656">
          <a:extLst>
            <a:ext uri="{FF2B5EF4-FFF2-40B4-BE49-F238E27FC236}">
              <a16:creationId xmlns:a16="http://schemas.microsoft.com/office/drawing/2014/main" id="{8E6CE55D-3677-4ACE-97EC-0E1F6D8B170A}"/>
            </a:ext>
          </a:extLst>
        </xdr:cNvPr>
        <xdr:cNvCxnSpPr/>
      </xdr:nvCxnSpPr>
      <xdr:spPr>
        <a:xfrm>
          <a:off x="13629640" y="13752194"/>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50164</xdr:rowOff>
    </xdr:from>
    <xdr:to>
      <xdr:col>76</xdr:col>
      <xdr:colOff>165100</xdr:colOff>
      <xdr:row>81</xdr:row>
      <xdr:rowOff>151764</xdr:rowOff>
    </xdr:to>
    <xdr:sp macro="" textlink="">
      <xdr:nvSpPr>
        <xdr:cNvPr id="658" name="楕円 657">
          <a:extLst>
            <a:ext uri="{FF2B5EF4-FFF2-40B4-BE49-F238E27FC236}">
              <a16:creationId xmlns:a16="http://schemas.microsoft.com/office/drawing/2014/main" id="{D9EA98A5-2093-4A25-95F1-1540F6888E27}"/>
            </a:ext>
          </a:extLst>
        </xdr:cNvPr>
        <xdr:cNvSpPr/>
      </xdr:nvSpPr>
      <xdr:spPr>
        <a:xfrm>
          <a:off x="12804140" y="1362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100964</xdr:rowOff>
    </xdr:from>
    <xdr:to>
      <xdr:col>81</xdr:col>
      <xdr:colOff>50800</xdr:colOff>
      <xdr:row>82</xdr:row>
      <xdr:rowOff>5714</xdr:rowOff>
    </xdr:to>
    <xdr:cxnSp macro="">
      <xdr:nvCxnSpPr>
        <xdr:cNvPr id="659" name="直線コネクタ 658">
          <a:extLst>
            <a:ext uri="{FF2B5EF4-FFF2-40B4-BE49-F238E27FC236}">
              <a16:creationId xmlns:a16="http://schemas.microsoft.com/office/drawing/2014/main" id="{5ADF9EF8-B9BD-4387-80E7-E4B92525F90A}"/>
            </a:ext>
          </a:extLst>
        </xdr:cNvPr>
        <xdr:cNvCxnSpPr/>
      </xdr:nvCxnSpPr>
      <xdr:spPr>
        <a:xfrm>
          <a:off x="12854940" y="13679804"/>
          <a:ext cx="7747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143511</xdr:rowOff>
    </xdr:from>
    <xdr:to>
      <xdr:col>72</xdr:col>
      <xdr:colOff>38100</xdr:colOff>
      <xdr:row>81</xdr:row>
      <xdr:rowOff>73661</xdr:rowOff>
    </xdr:to>
    <xdr:sp macro="" textlink="">
      <xdr:nvSpPr>
        <xdr:cNvPr id="660" name="楕円 659">
          <a:extLst>
            <a:ext uri="{FF2B5EF4-FFF2-40B4-BE49-F238E27FC236}">
              <a16:creationId xmlns:a16="http://schemas.microsoft.com/office/drawing/2014/main" id="{8CDCB8BE-9390-4DAF-854F-454EB783D002}"/>
            </a:ext>
          </a:extLst>
        </xdr:cNvPr>
        <xdr:cNvSpPr/>
      </xdr:nvSpPr>
      <xdr:spPr>
        <a:xfrm>
          <a:off x="12029440" y="135547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22861</xdr:rowOff>
    </xdr:from>
    <xdr:to>
      <xdr:col>76</xdr:col>
      <xdr:colOff>114300</xdr:colOff>
      <xdr:row>81</xdr:row>
      <xdr:rowOff>100964</xdr:rowOff>
    </xdr:to>
    <xdr:cxnSp macro="">
      <xdr:nvCxnSpPr>
        <xdr:cNvPr id="661" name="直線コネクタ 660">
          <a:extLst>
            <a:ext uri="{FF2B5EF4-FFF2-40B4-BE49-F238E27FC236}">
              <a16:creationId xmlns:a16="http://schemas.microsoft.com/office/drawing/2014/main" id="{82EF073F-69E9-44F7-AF80-98EDB59497F0}"/>
            </a:ext>
          </a:extLst>
        </xdr:cNvPr>
        <xdr:cNvCxnSpPr/>
      </xdr:nvCxnSpPr>
      <xdr:spPr>
        <a:xfrm>
          <a:off x="12072620" y="13601701"/>
          <a:ext cx="78232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135889</xdr:rowOff>
    </xdr:from>
    <xdr:to>
      <xdr:col>67</xdr:col>
      <xdr:colOff>101600</xdr:colOff>
      <xdr:row>81</xdr:row>
      <xdr:rowOff>66039</xdr:rowOff>
    </xdr:to>
    <xdr:sp macro="" textlink="">
      <xdr:nvSpPr>
        <xdr:cNvPr id="662" name="楕円 661">
          <a:extLst>
            <a:ext uri="{FF2B5EF4-FFF2-40B4-BE49-F238E27FC236}">
              <a16:creationId xmlns:a16="http://schemas.microsoft.com/office/drawing/2014/main" id="{12A5994A-37A5-497F-88FF-508DB1D6ACBA}"/>
            </a:ext>
          </a:extLst>
        </xdr:cNvPr>
        <xdr:cNvSpPr/>
      </xdr:nvSpPr>
      <xdr:spPr>
        <a:xfrm>
          <a:off x="11231880" y="13547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15239</xdr:rowOff>
    </xdr:from>
    <xdr:to>
      <xdr:col>71</xdr:col>
      <xdr:colOff>177800</xdr:colOff>
      <xdr:row>81</xdr:row>
      <xdr:rowOff>22861</xdr:rowOff>
    </xdr:to>
    <xdr:cxnSp macro="">
      <xdr:nvCxnSpPr>
        <xdr:cNvPr id="663" name="直線コネクタ 662">
          <a:extLst>
            <a:ext uri="{FF2B5EF4-FFF2-40B4-BE49-F238E27FC236}">
              <a16:creationId xmlns:a16="http://schemas.microsoft.com/office/drawing/2014/main" id="{17896B4D-CE55-4C41-9AA5-46284FEB9565}"/>
            </a:ext>
          </a:extLst>
        </xdr:cNvPr>
        <xdr:cNvCxnSpPr/>
      </xdr:nvCxnSpPr>
      <xdr:spPr>
        <a:xfrm>
          <a:off x="11282680" y="13594079"/>
          <a:ext cx="78994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664" name="n_1aveValue【消防施設】&#10;有形固定資産減価償却率">
          <a:extLst>
            <a:ext uri="{FF2B5EF4-FFF2-40B4-BE49-F238E27FC236}">
              <a16:creationId xmlns:a16="http://schemas.microsoft.com/office/drawing/2014/main" id="{18DCC022-7C39-4DC6-86E4-5C781A6BB72C}"/>
            </a:ext>
          </a:extLst>
        </xdr:cNvPr>
        <xdr:cNvSpPr txBox="1"/>
      </xdr:nvSpPr>
      <xdr:spPr>
        <a:xfrm>
          <a:off x="134372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65" name="n_2aveValue【消防施設】&#10;有形固定資産減価償却率">
          <a:extLst>
            <a:ext uri="{FF2B5EF4-FFF2-40B4-BE49-F238E27FC236}">
              <a16:creationId xmlns:a16="http://schemas.microsoft.com/office/drawing/2014/main" id="{A5104D8F-0FE6-4740-ACDB-2C9F499CA6F7}"/>
            </a:ext>
          </a:extLst>
        </xdr:cNvPr>
        <xdr:cNvSpPr txBox="1"/>
      </xdr:nvSpPr>
      <xdr:spPr>
        <a:xfrm>
          <a:off x="1267524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666" name="n_3aveValue【消防施設】&#10;有形固定資産減価償却率">
          <a:extLst>
            <a:ext uri="{FF2B5EF4-FFF2-40B4-BE49-F238E27FC236}">
              <a16:creationId xmlns:a16="http://schemas.microsoft.com/office/drawing/2014/main" id="{79C06EBF-5563-40ED-A3E3-A45CE6D9A270}"/>
            </a:ext>
          </a:extLst>
        </xdr:cNvPr>
        <xdr:cNvSpPr txBox="1"/>
      </xdr:nvSpPr>
      <xdr:spPr>
        <a:xfrm>
          <a:off x="11900544" y="1369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667" name="n_4aveValue【消防施設】&#10;有形固定資産減価償却率">
          <a:extLst>
            <a:ext uri="{FF2B5EF4-FFF2-40B4-BE49-F238E27FC236}">
              <a16:creationId xmlns:a16="http://schemas.microsoft.com/office/drawing/2014/main" id="{63454BEF-7CB7-400D-8EAD-D0CB4E895617}"/>
            </a:ext>
          </a:extLst>
        </xdr:cNvPr>
        <xdr:cNvSpPr txBox="1"/>
      </xdr:nvSpPr>
      <xdr:spPr>
        <a:xfrm>
          <a:off x="1110298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47641</xdr:rowOff>
    </xdr:from>
    <xdr:ext cx="405111" cy="259045"/>
    <xdr:sp macro="" textlink="">
      <xdr:nvSpPr>
        <xdr:cNvPr id="668" name="n_1mainValue【消防施設】&#10;有形固定資産減価償却率">
          <a:extLst>
            <a:ext uri="{FF2B5EF4-FFF2-40B4-BE49-F238E27FC236}">
              <a16:creationId xmlns:a16="http://schemas.microsoft.com/office/drawing/2014/main" id="{8A753A19-CF4E-420E-B883-1FA05D82C7AA}"/>
            </a:ext>
          </a:extLst>
        </xdr:cNvPr>
        <xdr:cNvSpPr txBox="1"/>
      </xdr:nvSpPr>
      <xdr:spPr>
        <a:xfrm>
          <a:off x="134372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142891</xdr:rowOff>
    </xdr:from>
    <xdr:ext cx="405111" cy="259045"/>
    <xdr:sp macro="" textlink="">
      <xdr:nvSpPr>
        <xdr:cNvPr id="669" name="n_2mainValue【消防施設】&#10;有形固定資産減価償却率">
          <a:extLst>
            <a:ext uri="{FF2B5EF4-FFF2-40B4-BE49-F238E27FC236}">
              <a16:creationId xmlns:a16="http://schemas.microsoft.com/office/drawing/2014/main" id="{7C79393D-F1FB-4C00-8E29-ACEAA69A9172}"/>
            </a:ext>
          </a:extLst>
        </xdr:cNvPr>
        <xdr:cNvSpPr txBox="1"/>
      </xdr:nvSpPr>
      <xdr:spPr>
        <a:xfrm>
          <a:off x="1267524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90188</xdr:rowOff>
    </xdr:from>
    <xdr:ext cx="405111" cy="259045"/>
    <xdr:sp macro="" textlink="">
      <xdr:nvSpPr>
        <xdr:cNvPr id="670" name="n_3mainValue【消防施設】&#10;有形固定資産減価償却率">
          <a:extLst>
            <a:ext uri="{FF2B5EF4-FFF2-40B4-BE49-F238E27FC236}">
              <a16:creationId xmlns:a16="http://schemas.microsoft.com/office/drawing/2014/main" id="{DD109D37-5B2C-4ECB-8E1A-E0B30E342866}"/>
            </a:ext>
          </a:extLst>
        </xdr:cNvPr>
        <xdr:cNvSpPr txBox="1"/>
      </xdr:nvSpPr>
      <xdr:spPr>
        <a:xfrm>
          <a:off x="11900544" y="13333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82566</xdr:rowOff>
    </xdr:from>
    <xdr:ext cx="405111" cy="259045"/>
    <xdr:sp macro="" textlink="">
      <xdr:nvSpPr>
        <xdr:cNvPr id="671" name="n_4mainValue【消防施設】&#10;有形固定資産減価償却率">
          <a:extLst>
            <a:ext uri="{FF2B5EF4-FFF2-40B4-BE49-F238E27FC236}">
              <a16:creationId xmlns:a16="http://schemas.microsoft.com/office/drawing/2014/main" id="{4E2D5047-214A-4C89-8FA0-5789CC5C5823}"/>
            </a:ext>
          </a:extLst>
        </xdr:cNvPr>
        <xdr:cNvSpPr txBox="1"/>
      </xdr:nvSpPr>
      <xdr:spPr>
        <a:xfrm>
          <a:off x="11102984" y="1332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4000705B-9571-443C-BE0C-B7B5E1431ED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7C9E7F8E-0F04-4E66-ABCF-46DC5731A45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978B753A-3AA0-47F5-8D04-27B86E4EA7B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FE7D74C7-11C8-4692-A0F0-E62BED9DDDA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3BE4085C-03E2-4D46-822D-B981DA071FE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A1BC3B73-9B16-45C6-AFE5-6A36CDF379A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9D1C51AD-A3D6-4C7B-A7FE-D6683A8DC7F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8360AF9C-E9CE-43EE-A89A-40424D4736D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AF5EB946-A183-4E40-B053-D195051F4A4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61B52438-1BDA-4929-8C9E-2AE54643519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2" name="直線コネクタ 681">
          <a:extLst>
            <a:ext uri="{FF2B5EF4-FFF2-40B4-BE49-F238E27FC236}">
              <a16:creationId xmlns:a16="http://schemas.microsoft.com/office/drawing/2014/main" id="{965EC1C7-0283-43F8-9B5F-BF929DED252F}"/>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3" name="テキスト ボックス 682">
          <a:extLst>
            <a:ext uri="{FF2B5EF4-FFF2-40B4-BE49-F238E27FC236}">
              <a16:creationId xmlns:a16="http://schemas.microsoft.com/office/drawing/2014/main" id="{4E0BE14C-5083-490B-9E80-4F286F307F75}"/>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4" name="直線コネクタ 683">
          <a:extLst>
            <a:ext uri="{FF2B5EF4-FFF2-40B4-BE49-F238E27FC236}">
              <a16:creationId xmlns:a16="http://schemas.microsoft.com/office/drawing/2014/main" id="{4B1A72FE-2B56-4E58-9E7C-E432BF51AC69}"/>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5" name="テキスト ボックス 684">
          <a:extLst>
            <a:ext uri="{FF2B5EF4-FFF2-40B4-BE49-F238E27FC236}">
              <a16:creationId xmlns:a16="http://schemas.microsoft.com/office/drawing/2014/main" id="{F189250F-0D5A-4709-9E71-9A53E43CF3AF}"/>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6" name="直線コネクタ 685">
          <a:extLst>
            <a:ext uri="{FF2B5EF4-FFF2-40B4-BE49-F238E27FC236}">
              <a16:creationId xmlns:a16="http://schemas.microsoft.com/office/drawing/2014/main" id="{4E9F816B-CBBB-41EE-BAB6-7F5EA54D8B7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7" name="テキスト ボックス 686">
          <a:extLst>
            <a:ext uri="{FF2B5EF4-FFF2-40B4-BE49-F238E27FC236}">
              <a16:creationId xmlns:a16="http://schemas.microsoft.com/office/drawing/2014/main" id="{C7BAA86D-FA60-49D6-AAF4-81F172F3B0FA}"/>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8" name="直線コネクタ 687">
          <a:extLst>
            <a:ext uri="{FF2B5EF4-FFF2-40B4-BE49-F238E27FC236}">
              <a16:creationId xmlns:a16="http://schemas.microsoft.com/office/drawing/2014/main" id="{B4F2347C-2928-4C24-8833-0A2A2DE593E3}"/>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9" name="テキスト ボックス 688">
          <a:extLst>
            <a:ext uri="{FF2B5EF4-FFF2-40B4-BE49-F238E27FC236}">
              <a16:creationId xmlns:a16="http://schemas.microsoft.com/office/drawing/2014/main" id="{C0DB8C62-113C-43AA-82C0-EF44C0C56365}"/>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6B62956F-53D1-493D-8BD3-61F8232E3E3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A4A737BB-9DB4-4137-A0CF-31659EBA8F0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消防施設】&#10;一人当たり面積グラフ枠">
          <a:extLst>
            <a:ext uri="{FF2B5EF4-FFF2-40B4-BE49-F238E27FC236}">
              <a16:creationId xmlns:a16="http://schemas.microsoft.com/office/drawing/2014/main" id="{A3640804-00F2-440E-BF17-7A792ED421D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93" name="直線コネクタ 692">
          <a:extLst>
            <a:ext uri="{FF2B5EF4-FFF2-40B4-BE49-F238E27FC236}">
              <a16:creationId xmlns:a16="http://schemas.microsoft.com/office/drawing/2014/main" id="{5583FF91-3E1B-481B-B960-11419224E885}"/>
            </a:ext>
          </a:extLst>
        </xdr:cNvPr>
        <xdr:cNvCxnSpPr/>
      </xdr:nvCxnSpPr>
      <xdr:spPr>
        <a:xfrm flipV="1">
          <a:off x="19509104" y="13232892"/>
          <a:ext cx="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4" name="【消防施設】&#10;一人当たり面積最小値テキスト">
          <a:extLst>
            <a:ext uri="{FF2B5EF4-FFF2-40B4-BE49-F238E27FC236}">
              <a16:creationId xmlns:a16="http://schemas.microsoft.com/office/drawing/2014/main" id="{E2D9365D-233A-4035-A457-B393A2136801}"/>
            </a:ext>
          </a:extLst>
        </xdr:cNvPr>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5" name="直線コネクタ 694">
          <a:extLst>
            <a:ext uri="{FF2B5EF4-FFF2-40B4-BE49-F238E27FC236}">
              <a16:creationId xmlns:a16="http://schemas.microsoft.com/office/drawing/2014/main" id="{3E87D439-BFC3-4DFC-811D-DB1B853F85CE}"/>
            </a:ext>
          </a:extLst>
        </xdr:cNvPr>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6" name="【消防施設】&#10;一人当たり面積最大値テキスト">
          <a:extLst>
            <a:ext uri="{FF2B5EF4-FFF2-40B4-BE49-F238E27FC236}">
              <a16:creationId xmlns:a16="http://schemas.microsoft.com/office/drawing/2014/main" id="{DD543F77-E1C2-4B74-8EDA-84EA5019BB42}"/>
            </a:ext>
          </a:extLst>
        </xdr:cNvPr>
        <xdr:cNvSpPr txBox="1"/>
      </xdr:nvSpPr>
      <xdr:spPr>
        <a:xfrm>
          <a:off x="19547840" y="130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7" name="直線コネクタ 696">
          <a:extLst>
            <a:ext uri="{FF2B5EF4-FFF2-40B4-BE49-F238E27FC236}">
              <a16:creationId xmlns:a16="http://schemas.microsoft.com/office/drawing/2014/main" id="{0552D175-B04A-4193-AA43-36F9DF5E6107}"/>
            </a:ext>
          </a:extLst>
        </xdr:cNvPr>
        <xdr:cNvCxnSpPr/>
      </xdr:nvCxnSpPr>
      <xdr:spPr>
        <a:xfrm>
          <a:off x="19443700" y="13232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698" name="【消防施設】&#10;一人当たり面積平均値テキスト">
          <a:extLst>
            <a:ext uri="{FF2B5EF4-FFF2-40B4-BE49-F238E27FC236}">
              <a16:creationId xmlns:a16="http://schemas.microsoft.com/office/drawing/2014/main" id="{04D12F43-E62D-4491-901B-2259E66CBCCF}"/>
            </a:ext>
          </a:extLst>
        </xdr:cNvPr>
        <xdr:cNvSpPr txBox="1"/>
      </xdr:nvSpPr>
      <xdr:spPr>
        <a:xfrm>
          <a:off x="19547840" y="14028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99" name="フローチャート: 判断 698">
          <a:extLst>
            <a:ext uri="{FF2B5EF4-FFF2-40B4-BE49-F238E27FC236}">
              <a16:creationId xmlns:a16="http://schemas.microsoft.com/office/drawing/2014/main" id="{F998E833-4A86-416C-975B-4BD90894662D}"/>
            </a:ext>
          </a:extLst>
        </xdr:cNvPr>
        <xdr:cNvSpPr/>
      </xdr:nvSpPr>
      <xdr:spPr>
        <a:xfrm>
          <a:off x="194589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00" name="フローチャート: 判断 699">
          <a:extLst>
            <a:ext uri="{FF2B5EF4-FFF2-40B4-BE49-F238E27FC236}">
              <a16:creationId xmlns:a16="http://schemas.microsoft.com/office/drawing/2014/main" id="{84CF950E-B0F4-4107-BC27-572B5CA1E458}"/>
            </a:ext>
          </a:extLst>
        </xdr:cNvPr>
        <xdr:cNvSpPr/>
      </xdr:nvSpPr>
      <xdr:spPr>
        <a:xfrm>
          <a:off x="1873504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1" name="フローチャート: 判断 700">
          <a:extLst>
            <a:ext uri="{FF2B5EF4-FFF2-40B4-BE49-F238E27FC236}">
              <a16:creationId xmlns:a16="http://schemas.microsoft.com/office/drawing/2014/main" id="{819A2CD6-4171-48FD-9D2F-2C66BAE74C60}"/>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02" name="フローチャート: 判断 701">
          <a:extLst>
            <a:ext uri="{FF2B5EF4-FFF2-40B4-BE49-F238E27FC236}">
              <a16:creationId xmlns:a16="http://schemas.microsoft.com/office/drawing/2014/main" id="{E76B16C9-5CAB-4DF0-A0A5-AEA69D553C25}"/>
            </a:ext>
          </a:extLst>
        </xdr:cNvPr>
        <xdr:cNvSpPr/>
      </xdr:nvSpPr>
      <xdr:spPr>
        <a:xfrm>
          <a:off x="171627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3" name="フローチャート: 判断 702">
          <a:extLst>
            <a:ext uri="{FF2B5EF4-FFF2-40B4-BE49-F238E27FC236}">
              <a16:creationId xmlns:a16="http://schemas.microsoft.com/office/drawing/2014/main" id="{43FCA7A9-3E11-49D2-8B96-1A38C6B58832}"/>
            </a:ext>
          </a:extLst>
        </xdr:cNvPr>
        <xdr:cNvSpPr/>
      </xdr:nvSpPr>
      <xdr:spPr>
        <a:xfrm>
          <a:off x="1638808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E7B78D08-538C-49E9-A2A3-CFCFFF6EC74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36B4842B-B90E-4022-9189-17CCE34A771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58C15DCC-11F9-436A-B300-90A9248B9E3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42A1E205-D8F9-478C-BD23-1ED8F0A7197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F27CAC76-99A9-411C-9C61-B8EBBF2A147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156463</xdr:rowOff>
    </xdr:from>
    <xdr:to>
      <xdr:col>116</xdr:col>
      <xdr:colOff>114300</xdr:colOff>
      <xdr:row>83</xdr:row>
      <xdr:rowOff>86613</xdr:rowOff>
    </xdr:to>
    <xdr:sp macro="" textlink="">
      <xdr:nvSpPr>
        <xdr:cNvPr id="709" name="楕円 708">
          <a:extLst>
            <a:ext uri="{FF2B5EF4-FFF2-40B4-BE49-F238E27FC236}">
              <a16:creationId xmlns:a16="http://schemas.microsoft.com/office/drawing/2014/main" id="{88FC8A06-CB36-4A45-9D04-853966230B49}"/>
            </a:ext>
          </a:extLst>
        </xdr:cNvPr>
        <xdr:cNvSpPr/>
      </xdr:nvSpPr>
      <xdr:spPr>
        <a:xfrm>
          <a:off x="19458940" y="13902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7890</xdr:rowOff>
    </xdr:from>
    <xdr:ext cx="469744" cy="259045"/>
    <xdr:sp macro="" textlink="">
      <xdr:nvSpPr>
        <xdr:cNvPr id="710" name="【消防施設】&#10;一人当たり面積該当値テキスト">
          <a:extLst>
            <a:ext uri="{FF2B5EF4-FFF2-40B4-BE49-F238E27FC236}">
              <a16:creationId xmlns:a16="http://schemas.microsoft.com/office/drawing/2014/main" id="{92924419-1FF1-4B9B-AD51-996139A79D3B}"/>
            </a:ext>
          </a:extLst>
        </xdr:cNvPr>
        <xdr:cNvSpPr txBox="1"/>
      </xdr:nvSpPr>
      <xdr:spPr>
        <a:xfrm>
          <a:off x="19547840" y="1375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142748</xdr:rowOff>
    </xdr:from>
    <xdr:to>
      <xdr:col>112</xdr:col>
      <xdr:colOff>38100</xdr:colOff>
      <xdr:row>83</xdr:row>
      <xdr:rowOff>72898</xdr:rowOff>
    </xdr:to>
    <xdr:sp macro="" textlink="">
      <xdr:nvSpPr>
        <xdr:cNvPr id="711" name="楕円 710">
          <a:extLst>
            <a:ext uri="{FF2B5EF4-FFF2-40B4-BE49-F238E27FC236}">
              <a16:creationId xmlns:a16="http://schemas.microsoft.com/office/drawing/2014/main" id="{CDABF1C1-4F8B-42AC-815D-86BC1A029CDE}"/>
            </a:ext>
          </a:extLst>
        </xdr:cNvPr>
        <xdr:cNvSpPr/>
      </xdr:nvSpPr>
      <xdr:spPr>
        <a:xfrm>
          <a:off x="18735040" y="138892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22098</xdr:rowOff>
    </xdr:from>
    <xdr:to>
      <xdr:col>116</xdr:col>
      <xdr:colOff>63500</xdr:colOff>
      <xdr:row>83</xdr:row>
      <xdr:rowOff>35813</xdr:rowOff>
    </xdr:to>
    <xdr:cxnSp macro="">
      <xdr:nvCxnSpPr>
        <xdr:cNvPr id="712" name="直線コネクタ 711">
          <a:extLst>
            <a:ext uri="{FF2B5EF4-FFF2-40B4-BE49-F238E27FC236}">
              <a16:creationId xmlns:a16="http://schemas.microsoft.com/office/drawing/2014/main" id="{31A6CB2B-9641-46C7-85F7-E1E43F1BC866}"/>
            </a:ext>
          </a:extLst>
        </xdr:cNvPr>
        <xdr:cNvCxnSpPr/>
      </xdr:nvCxnSpPr>
      <xdr:spPr>
        <a:xfrm>
          <a:off x="18778220" y="13936218"/>
          <a:ext cx="73152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151892</xdr:rowOff>
    </xdr:from>
    <xdr:to>
      <xdr:col>107</xdr:col>
      <xdr:colOff>101600</xdr:colOff>
      <xdr:row>83</xdr:row>
      <xdr:rowOff>82042</xdr:rowOff>
    </xdr:to>
    <xdr:sp macro="" textlink="">
      <xdr:nvSpPr>
        <xdr:cNvPr id="713" name="楕円 712">
          <a:extLst>
            <a:ext uri="{FF2B5EF4-FFF2-40B4-BE49-F238E27FC236}">
              <a16:creationId xmlns:a16="http://schemas.microsoft.com/office/drawing/2014/main" id="{D8956B4F-B74D-4874-9DB9-8EA9DDDF5486}"/>
            </a:ext>
          </a:extLst>
        </xdr:cNvPr>
        <xdr:cNvSpPr/>
      </xdr:nvSpPr>
      <xdr:spPr>
        <a:xfrm>
          <a:off x="17937480" y="1389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22098</xdr:rowOff>
    </xdr:from>
    <xdr:to>
      <xdr:col>111</xdr:col>
      <xdr:colOff>177800</xdr:colOff>
      <xdr:row>83</xdr:row>
      <xdr:rowOff>31242</xdr:rowOff>
    </xdr:to>
    <xdr:cxnSp macro="">
      <xdr:nvCxnSpPr>
        <xdr:cNvPr id="714" name="直線コネクタ 713">
          <a:extLst>
            <a:ext uri="{FF2B5EF4-FFF2-40B4-BE49-F238E27FC236}">
              <a16:creationId xmlns:a16="http://schemas.microsoft.com/office/drawing/2014/main" id="{75150540-B1CD-4452-8A94-119E92C46A61}"/>
            </a:ext>
          </a:extLst>
        </xdr:cNvPr>
        <xdr:cNvCxnSpPr/>
      </xdr:nvCxnSpPr>
      <xdr:spPr>
        <a:xfrm flipV="1">
          <a:off x="17988280" y="13936218"/>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161037</xdr:rowOff>
    </xdr:from>
    <xdr:to>
      <xdr:col>102</xdr:col>
      <xdr:colOff>165100</xdr:colOff>
      <xdr:row>83</xdr:row>
      <xdr:rowOff>91187</xdr:rowOff>
    </xdr:to>
    <xdr:sp macro="" textlink="">
      <xdr:nvSpPr>
        <xdr:cNvPr id="715" name="楕円 714">
          <a:extLst>
            <a:ext uri="{FF2B5EF4-FFF2-40B4-BE49-F238E27FC236}">
              <a16:creationId xmlns:a16="http://schemas.microsoft.com/office/drawing/2014/main" id="{F32B4573-3363-488D-ADDE-F840DDEF27D5}"/>
            </a:ext>
          </a:extLst>
        </xdr:cNvPr>
        <xdr:cNvSpPr/>
      </xdr:nvSpPr>
      <xdr:spPr>
        <a:xfrm>
          <a:off x="17162780" y="139075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31242</xdr:rowOff>
    </xdr:from>
    <xdr:to>
      <xdr:col>107</xdr:col>
      <xdr:colOff>50800</xdr:colOff>
      <xdr:row>83</xdr:row>
      <xdr:rowOff>40387</xdr:rowOff>
    </xdr:to>
    <xdr:cxnSp macro="">
      <xdr:nvCxnSpPr>
        <xdr:cNvPr id="716" name="直線コネクタ 715">
          <a:extLst>
            <a:ext uri="{FF2B5EF4-FFF2-40B4-BE49-F238E27FC236}">
              <a16:creationId xmlns:a16="http://schemas.microsoft.com/office/drawing/2014/main" id="{C7966C82-B2AC-4CF7-9416-BBF1FF167EBF}"/>
            </a:ext>
          </a:extLst>
        </xdr:cNvPr>
        <xdr:cNvCxnSpPr/>
      </xdr:nvCxnSpPr>
      <xdr:spPr>
        <a:xfrm flipV="1">
          <a:off x="17213580" y="13945362"/>
          <a:ext cx="7747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717" name="楕円 716">
          <a:extLst>
            <a:ext uri="{FF2B5EF4-FFF2-40B4-BE49-F238E27FC236}">
              <a16:creationId xmlns:a16="http://schemas.microsoft.com/office/drawing/2014/main" id="{B51E19EC-1013-44A7-B1C9-E53C5D594AD5}"/>
            </a:ext>
          </a:extLst>
        </xdr:cNvPr>
        <xdr:cNvSpPr/>
      </xdr:nvSpPr>
      <xdr:spPr>
        <a:xfrm>
          <a:off x="16388080" y="13916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40387</xdr:rowOff>
    </xdr:from>
    <xdr:to>
      <xdr:col>102</xdr:col>
      <xdr:colOff>114300</xdr:colOff>
      <xdr:row>83</xdr:row>
      <xdr:rowOff>49530</xdr:rowOff>
    </xdr:to>
    <xdr:cxnSp macro="">
      <xdr:nvCxnSpPr>
        <xdr:cNvPr id="718" name="直線コネクタ 717">
          <a:extLst>
            <a:ext uri="{FF2B5EF4-FFF2-40B4-BE49-F238E27FC236}">
              <a16:creationId xmlns:a16="http://schemas.microsoft.com/office/drawing/2014/main" id="{E74AA61B-3F66-4E08-8BF1-C91EA5CFD699}"/>
            </a:ext>
          </a:extLst>
        </xdr:cNvPr>
        <xdr:cNvCxnSpPr/>
      </xdr:nvCxnSpPr>
      <xdr:spPr>
        <a:xfrm flipV="1">
          <a:off x="16431260" y="13954507"/>
          <a:ext cx="7823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66312</xdr:rowOff>
    </xdr:from>
    <xdr:ext cx="469744" cy="259045"/>
    <xdr:sp macro="" textlink="">
      <xdr:nvSpPr>
        <xdr:cNvPr id="719" name="n_1aveValue【消防施設】&#10;一人当たり面積">
          <a:extLst>
            <a:ext uri="{FF2B5EF4-FFF2-40B4-BE49-F238E27FC236}">
              <a16:creationId xmlns:a16="http://schemas.microsoft.com/office/drawing/2014/main" id="{6A0DA0C7-7AB9-4C3D-96DC-B6F4A768279C}"/>
            </a:ext>
          </a:extLst>
        </xdr:cNvPr>
        <xdr:cNvSpPr txBox="1"/>
      </xdr:nvSpPr>
      <xdr:spPr>
        <a:xfrm>
          <a:off x="18561127" y="14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720" name="n_2aveValue【消防施設】&#10;一人当たり面積">
          <a:extLst>
            <a:ext uri="{FF2B5EF4-FFF2-40B4-BE49-F238E27FC236}">
              <a16:creationId xmlns:a16="http://schemas.microsoft.com/office/drawing/2014/main" id="{6381FE3F-B629-4564-9FFC-CC16AD419B43}"/>
            </a:ext>
          </a:extLst>
        </xdr:cNvPr>
        <xdr:cNvSpPr txBox="1"/>
      </xdr:nvSpPr>
      <xdr:spPr>
        <a:xfrm>
          <a:off x="17776267" y="1415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66312</xdr:rowOff>
    </xdr:from>
    <xdr:ext cx="469744" cy="259045"/>
    <xdr:sp macro="" textlink="">
      <xdr:nvSpPr>
        <xdr:cNvPr id="721" name="n_3aveValue【消防施設】&#10;一人当たり面積">
          <a:extLst>
            <a:ext uri="{FF2B5EF4-FFF2-40B4-BE49-F238E27FC236}">
              <a16:creationId xmlns:a16="http://schemas.microsoft.com/office/drawing/2014/main" id="{4CB35D0D-1422-437D-85E8-E629073D514C}"/>
            </a:ext>
          </a:extLst>
        </xdr:cNvPr>
        <xdr:cNvSpPr txBox="1"/>
      </xdr:nvSpPr>
      <xdr:spPr>
        <a:xfrm>
          <a:off x="17001567" y="14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164609</xdr:rowOff>
    </xdr:from>
    <xdr:ext cx="469744" cy="259045"/>
    <xdr:sp macro="" textlink="">
      <xdr:nvSpPr>
        <xdr:cNvPr id="722" name="n_4aveValue【消防施設】&#10;一人当たり面積">
          <a:extLst>
            <a:ext uri="{FF2B5EF4-FFF2-40B4-BE49-F238E27FC236}">
              <a16:creationId xmlns:a16="http://schemas.microsoft.com/office/drawing/2014/main" id="{0DD98AE8-2151-4754-AEA6-2829FF177549}"/>
            </a:ext>
          </a:extLst>
        </xdr:cNvPr>
        <xdr:cNvSpPr txBox="1"/>
      </xdr:nvSpPr>
      <xdr:spPr>
        <a:xfrm>
          <a:off x="16226867" y="1407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89425</xdr:rowOff>
    </xdr:from>
    <xdr:ext cx="469744" cy="259045"/>
    <xdr:sp macro="" textlink="">
      <xdr:nvSpPr>
        <xdr:cNvPr id="723" name="n_1mainValue【消防施設】&#10;一人当たり面積">
          <a:extLst>
            <a:ext uri="{FF2B5EF4-FFF2-40B4-BE49-F238E27FC236}">
              <a16:creationId xmlns:a16="http://schemas.microsoft.com/office/drawing/2014/main" id="{34399EA3-66BE-47A5-B949-115E8521B863}"/>
            </a:ext>
          </a:extLst>
        </xdr:cNvPr>
        <xdr:cNvSpPr txBox="1"/>
      </xdr:nvSpPr>
      <xdr:spPr>
        <a:xfrm>
          <a:off x="18561127" y="1366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98569</xdr:rowOff>
    </xdr:from>
    <xdr:ext cx="469744" cy="259045"/>
    <xdr:sp macro="" textlink="">
      <xdr:nvSpPr>
        <xdr:cNvPr id="724" name="n_2mainValue【消防施設】&#10;一人当たり面積">
          <a:extLst>
            <a:ext uri="{FF2B5EF4-FFF2-40B4-BE49-F238E27FC236}">
              <a16:creationId xmlns:a16="http://schemas.microsoft.com/office/drawing/2014/main" id="{CB50BB4A-D747-4C65-8148-EEB39F85D2C8}"/>
            </a:ext>
          </a:extLst>
        </xdr:cNvPr>
        <xdr:cNvSpPr txBox="1"/>
      </xdr:nvSpPr>
      <xdr:spPr>
        <a:xfrm>
          <a:off x="1777626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107714</xdr:rowOff>
    </xdr:from>
    <xdr:ext cx="469744" cy="259045"/>
    <xdr:sp macro="" textlink="">
      <xdr:nvSpPr>
        <xdr:cNvPr id="725" name="n_3mainValue【消防施設】&#10;一人当たり面積">
          <a:extLst>
            <a:ext uri="{FF2B5EF4-FFF2-40B4-BE49-F238E27FC236}">
              <a16:creationId xmlns:a16="http://schemas.microsoft.com/office/drawing/2014/main" id="{CE65ADAD-2007-48D9-A84E-4665F6DC054E}"/>
            </a:ext>
          </a:extLst>
        </xdr:cNvPr>
        <xdr:cNvSpPr txBox="1"/>
      </xdr:nvSpPr>
      <xdr:spPr>
        <a:xfrm>
          <a:off x="17001567" y="1368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726" name="n_4mainValue【消防施設】&#10;一人当たり面積">
          <a:extLst>
            <a:ext uri="{FF2B5EF4-FFF2-40B4-BE49-F238E27FC236}">
              <a16:creationId xmlns:a16="http://schemas.microsoft.com/office/drawing/2014/main" id="{9DEEAA98-3266-45CD-BD73-77B15799BEDF}"/>
            </a:ext>
          </a:extLst>
        </xdr:cNvPr>
        <xdr:cNvSpPr txBox="1"/>
      </xdr:nvSpPr>
      <xdr:spPr>
        <a:xfrm>
          <a:off x="1622686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a:extLst>
            <a:ext uri="{FF2B5EF4-FFF2-40B4-BE49-F238E27FC236}">
              <a16:creationId xmlns:a16="http://schemas.microsoft.com/office/drawing/2014/main" id="{C3B39BC0-8C0D-44C2-9B3A-ABFA0967CB8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a:extLst>
            <a:ext uri="{FF2B5EF4-FFF2-40B4-BE49-F238E27FC236}">
              <a16:creationId xmlns:a16="http://schemas.microsoft.com/office/drawing/2014/main" id="{98B64A1D-BF0C-45C0-B4D0-70E5C1EC725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a:extLst>
            <a:ext uri="{FF2B5EF4-FFF2-40B4-BE49-F238E27FC236}">
              <a16:creationId xmlns:a16="http://schemas.microsoft.com/office/drawing/2014/main" id="{0EC29F35-F247-4D49-8252-77A7EC503CB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a:extLst>
            <a:ext uri="{FF2B5EF4-FFF2-40B4-BE49-F238E27FC236}">
              <a16:creationId xmlns:a16="http://schemas.microsoft.com/office/drawing/2014/main" id="{0E7053EE-260D-402F-B474-BC514CFF55C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a:extLst>
            <a:ext uri="{FF2B5EF4-FFF2-40B4-BE49-F238E27FC236}">
              <a16:creationId xmlns:a16="http://schemas.microsoft.com/office/drawing/2014/main" id="{2F2A25C3-FA5F-4E22-AC58-7169CED0799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a:extLst>
            <a:ext uri="{FF2B5EF4-FFF2-40B4-BE49-F238E27FC236}">
              <a16:creationId xmlns:a16="http://schemas.microsoft.com/office/drawing/2014/main" id="{8AFEA837-D1D2-419B-905E-5EDAB563A60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a:extLst>
            <a:ext uri="{FF2B5EF4-FFF2-40B4-BE49-F238E27FC236}">
              <a16:creationId xmlns:a16="http://schemas.microsoft.com/office/drawing/2014/main" id="{EB8FEDFB-EC82-49D2-848C-8557EFF2A91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a:extLst>
            <a:ext uri="{FF2B5EF4-FFF2-40B4-BE49-F238E27FC236}">
              <a16:creationId xmlns:a16="http://schemas.microsoft.com/office/drawing/2014/main" id="{45B18B77-DBFB-4C78-B2EF-CC8D49A642F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a:extLst>
            <a:ext uri="{FF2B5EF4-FFF2-40B4-BE49-F238E27FC236}">
              <a16:creationId xmlns:a16="http://schemas.microsoft.com/office/drawing/2014/main" id="{18B54554-4060-49E5-A2A3-6C283A2E7BF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a:extLst>
            <a:ext uri="{FF2B5EF4-FFF2-40B4-BE49-F238E27FC236}">
              <a16:creationId xmlns:a16="http://schemas.microsoft.com/office/drawing/2014/main" id="{6F0F0317-1714-4E0B-AC98-FC32D3F986B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a:extLst>
            <a:ext uri="{FF2B5EF4-FFF2-40B4-BE49-F238E27FC236}">
              <a16:creationId xmlns:a16="http://schemas.microsoft.com/office/drawing/2014/main" id="{868F6B5F-2DF4-4DD9-BC70-4BCCD222890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8" name="直線コネクタ 737">
          <a:extLst>
            <a:ext uri="{FF2B5EF4-FFF2-40B4-BE49-F238E27FC236}">
              <a16:creationId xmlns:a16="http://schemas.microsoft.com/office/drawing/2014/main" id="{F9F3814A-B0C6-44DF-813F-E14081CE06F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9" name="テキスト ボックス 738">
          <a:extLst>
            <a:ext uri="{FF2B5EF4-FFF2-40B4-BE49-F238E27FC236}">
              <a16:creationId xmlns:a16="http://schemas.microsoft.com/office/drawing/2014/main" id="{2A0FC0D5-84D5-400E-AC12-9EF1FFC2A0D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0" name="直線コネクタ 739">
          <a:extLst>
            <a:ext uri="{FF2B5EF4-FFF2-40B4-BE49-F238E27FC236}">
              <a16:creationId xmlns:a16="http://schemas.microsoft.com/office/drawing/2014/main" id="{03CECA94-1587-4693-93FB-7F32A9D2BEA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1" name="テキスト ボックス 740">
          <a:extLst>
            <a:ext uri="{FF2B5EF4-FFF2-40B4-BE49-F238E27FC236}">
              <a16:creationId xmlns:a16="http://schemas.microsoft.com/office/drawing/2014/main" id="{B6A96488-A622-42E6-95F2-CFA2CD0C4EF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2" name="直線コネクタ 741">
          <a:extLst>
            <a:ext uri="{FF2B5EF4-FFF2-40B4-BE49-F238E27FC236}">
              <a16:creationId xmlns:a16="http://schemas.microsoft.com/office/drawing/2014/main" id="{D5E01CD2-ABD9-4F84-B87E-E2231CEA375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3" name="テキスト ボックス 742">
          <a:extLst>
            <a:ext uri="{FF2B5EF4-FFF2-40B4-BE49-F238E27FC236}">
              <a16:creationId xmlns:a16="http://schemas.microsoft.com/office/drawing/2014/main" id="{AB1A8E1D-13D4-4D34-B4CB-EEF78CF66E0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4" name="直線コネクタ 743">
          <a:extLst>
            <a:ext uri="{FF2B5EF4-FFF2-40B4-BE49-F238E27FC236}">
              <a16:creationId xmlns:a16="http://schemas.microsoft.com/office/drawing/2014/main" id="{051137A7-2A32-4AEB-BB5A-A3319D3B5A41}"/>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5" name="テキスト ボックス 744">
          <a:extLst>
            <a:ext uri="{FF2B5EF4-FFF2-40B4-BE49-F238E27FC236}">
              <a16:creationId xmlns:a16="http://schemas.microsoft.com/office/drawing/2014/main" id="{289177DA-1934-4F29-A3D6-42E02E13F3E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6" name="直線コネクタ 745">
          <a:extLst>
            <a:ext uri="{FF2B5EF4-FFF2-40B4-BE49-F238E27FC236}">
              <a16:creationId xmlns:a16="http://schemas.microsoft.com/office/drawing/2014/main" id="{A45B1C3A-5514-4E6F-BBAD-6DE89DCDD7B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7" name="テキスト ボックス 746">
          <a:extLst>
            <a:ext uri="{FF2B5EF4-FFF2-40B4-BE49-F238E27FC236}">
              <a16:creationId xmlns:a16="http://schemas.microsoft.com/office/drawing/2014/main" id="{6A8D6091-7676-4AB2-8717-54B974659B6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8" name="直線コネクタ 747">
          <a:extLst>
            <a:ext uri="{FF2B5EF4-FFF2-40B4-BE49-F238E27FC236}">
              <a16:creationId xmlns:a16="http://schemas.microsoft.com/office/drawing/2014/main" id="{A64448C1-E456-4AE1-9048-5FE9874AAA3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9" name="テキスト ボックス 748">
          <a:extLst>
            <a:ext uri="{FF2B5EF4-FFF2-40B4-BE49-F238E27FC236}">
              <a16:creationId xmlns:a16="http://schemas.microsoft.com/office/drawing/2014/main" id="{089BDFC9-B1D7-468B-B441-29FB020F3D9C}"/>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4150CAC0-4B8F-47FD-B14D-3EDA5239083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a:extLst>
            <a:ext uri="{FF2B5EF4-FFF2-40B4-BE49-F238E27FC236}">
              <a16:creationId xmlns:a16="http://schemas.microsoft.com/office/drawing/2014/main" id="{5EB9CFC4-A683-44C9-94FA-3AFB98F6FBC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2" name="直線コネクタ 751">
          <a:extLst>
            <a:ext uri="{FF2B5EF4-FFF2-40B4-BE49-F238E27FC236}">
              <a16:creationId xmlns:a16="http://schemas.microsoft.com/office/drawing/2014/main" id="{9EBF7679-68AE-4A82-A5EF-0B02B581B3D1}"/>
            </a:ext>
          </a:extLst>
        </xdr:cNvPr>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3" name="【庁舎】&#10;有形固定資産減価償却率最小値テキスト">
          <a:extLst>
            <a:ext uri="{FF2B5EF4-FFF2-40B4-BE49-F238E27FC236}">
              <a16:creationId xmlns:a16="http://schemas.microsoft.com/office/drawing/2014/main" id="{9558A244-A47D-4D2D-AD9C-EDDD84456394}"/>
            </a:ext>
          </a:extLst>
        </xdr:cNvPr>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4" name="直線コネクタ 753">
          <a:extLst>
            <a:ext uri="{FF2B5EF4-FFF2-40B4-BE49-F238E27FC236}">
              <a16:creationId xmlns:a16="http://schemas.microsoft.com/office/drawing/2014/main" id="{C1A85235-57B2-4D98-82A3-157F8B580350}"/>
            </a:ext>
          </a:extLst>
        </xdr:cNvPr>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5" name="【庁舎】&#10;有形固定資産減価償却率最大値テキスト">
          <a:extLst>
            <a:ext uri="{FF2B5EF4-FFF2-40B4-BE49-F238E27FC236}">
              <a16:creationId xmlns:a16="http://schemas.microsoft.com/office/drawing/2014/main" id="{FE6BBB14-34AF-4FF8-9867-4D3E11576604}"/>
            </a:ext>
          </a:extLst>
        </xdr:cNvPr>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6" name="直線コネクタ 755">
          <a:extLst>
            <a:ext uri="{FF2B5EF4-FFF2-40B4-BE49-F238E27FC236}">
              <a16:creationId xmlns:a16="http://schemas.microsoft.com/office/drawing/2014/main" id="{B460326E-843E-48FB-8571-1E05AE474B28}"/>
            </a:ext>
          </a:extLst>
        </xdr:cNvPr>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757" name="【庁舎】&#10;有形固定資産減価償却率平均値テキスト">
          <a:extLst>
            <a:ext uri="{FF2B5EF4-FFF2-40B4-BE49-F238E27FC236}">
              <a16:creationId xmlns:a16="http://schemas.microsoft.com/office/drawing/2014/main" id="{D7FC0552-9798-453C-8EB2-03A9EB5BE51C}"/>
            </a:ext>
          </a:extLst>
        </xdr:cNvPr>
        <xdr:cNvSpPr txBox="1"/>
      </xdr:nvSpPr>
      <xdr:spPr>
        <a:xfrm>
          <a:off x="14414500" y="17491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58" name="フローチャート: 判断 757">
          <a:extLst>
            <a:ext uri="{FF2B5EF4-FFF2-40B4-BE49-F238E27FC236}">
              <a16:creationId xmlns:a16="http://schemas.microsoft.com/office/drawing/2014/main" id="{921B2995-05B6-4F89-B301-67639E9D81A4}"/>
            </a:ext>
          </a:extLst>
        </xdr:cNvPr>
        <xdr:cNvSpPr/>
      </xdr:nvSpPr>
      <xdr:spPr>
        <a:xfrm>
          <a:off x="14325600" y="176357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59" name="フローチャート: 判断 758">
          <a:extLst>
            <a:ext uri="{FF2B5EF4-FFF2-40B4-BE49-F238E27FC236}">
              <a16:creationId xmlns:a16="http://schemas.microsoft.com/office/drawing/2014/main" id="{4792BE33-CD81-4816-9EDA-13E327E518DB}"/>
            </a:ext>
          </a:extLst>
        </xdr:cNvPr>
        <xdr:cNvSpPr/>
      </xdr:nvSpPr>
      <xdr:spPr>
        <a:xfrm>
          <a:off x="135788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0" name="フローチャート: 判断 759">
          <a:extLst>
            <a:ext uri="{FF2B5EF4-FFF2-40B4-BE49-F238E27FC236}">
              <a16:creationId xmlns:a16="http://schemas.microsoft.com/office/drawing/2014/main" id="{525BD9AA-5F6A-4260-B74C-46669EB0626A}"/>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61" name="フローチャート: 判断 760">
          <a:extLst>
            <a:ext uri="{FF2B5EF4-FFF2-40B4-BE49-F238E27FC236}">
              <a16:creationId xmlns:a16="http://schemas.microsoft.com/office/drawing/2014/main" id="{643D79AB-2BDF-4962-BF26-14AFC8C28B64}"/>
            </a:ext>
          </a:extLst>
        </xdr:cNvPr>
        <xdr:cNvSpPr/>
      </xdr:nvSpPr>
      <xdr:spPr>
        <a:xfrm>
          <a:off x="12029440" y="17570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2" name="フローチャート: 判断 761">
          <a:extLst>
            <a:ext uri="{FF2B5EF4-FFF2-40B4-BE49-F238E27FC236}">
              <a16:creationId xmlns:a16="http://schemas.microsoft.com/office/drawing/2014/main" id="{7F93EFE0-6231-4F57-AEAD-6676B1DF6EE8}"/>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C0F4949C-E93E-4C02-B6DF-3E67B010818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7A41D505-055B-452E-85DD-0C7B0307FB2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2C8230DC-D251-4822-B4AF-8CD4CCCF5DE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193A40CA-C57A-46DD-A740-E8A24070583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4C794084-E0F5-4412-BFEC-26D9F55B87A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111942</xdr:rowOff>
    </xdr:from>
    <xdr:to>
      <xdr:col>85</xdr:col>
      <xdr:colOff>177800</xdr:colOff>
      <xdr:row>108</xdr:row>
      <xdr:rowOff>42092</xdr:rowOff>
    </xdr:to>
    <xdr:sp macro="" textlink="">
      <xdr:nvSpPr>
        <xdr:cNvPr id="768" name="楕円 767">
          <a:extLst>
            <a:ext uri="{FF2B5EF4-FFF2-40B4-BE49-F238E27FC236}">
              <a16:creationId xmlns:a16="http://schemas.microsoft.com/office/drawing/2014/main" id="{0948C20A-12FA-4AEE-B3CE-B03FB72B9F7C}"/>
            </a:ext>
          </a:extLst>
        </xdr:cNvPr>
        <xdr:cNvSpPr/>
      </xdr:nvSpPr>
      <xdr:spPr>
        <a:xfrm>
          <a:off x="14325600" y="1804942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90369</xdr:rowOff>
    </xdr:from>
    <xdr:ext cx="405111" cy="259045"/>
    <xdr:sp macro="" textlink="">
      <xdr:nvSpPr>
        <xdr:cNvPr id="769" name="【庁舎】&#10;有形固定資産減価償却率該当値テキスト">
          <a:extLst>
            <a:ext uri="{FF2B5EF4-FFF2-40B4-BE49-F238E27FC236}">
              <a16:creationId xmlns:a16="http://schemas.microsoft.com/office/drawing/2014/main" id="{CE9B63F1-032F-408C-88C9-632517761919}"/>
            </a:ext>
          </a:extLst>
        </xdr:cNvPr>
        <xdr:cNvSpPr txBox="1"/>
      </xdr:nvSpPr>
      <xdr:spPr>
        <a:xfrm>
          <a:off x="14414500" y="1802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80918</xdr:rowOff>
    </xdr:from>
    <xdr:to>
      <xdr:col>81</xdr:col>
      <xdr:colOff>101600</xdr:colOff>
      <xdr:row>108</xdr:row>
      <xdr:rowOff>11068</xdr:rowOff>
    </xdr:to>
    <xdr:sp macro="" textlink="">
      <xdr:nvSpPr>
        <xdr:cNvPr id="770" name="楕円 769">
          <a:extLst>
            <a:ext uri="{FF2B5EF4-FFF2-40B4-BE49-F238E27FC236}">
              <a16:creationId xmlns:a16="http://schemas.microsoft.com/office/drawing/2014/main" id="{881B3F31-0376-482C-88DA-8FD5E50FA116}"/>
            </a:ext>
          </a:extLst>
        </xdr:cNvPr>
        <xdr:cNvSpPr/>
      </xdr:nvSpPr>
      <xdr:spPr>
        <a:xfrm>
          <a:off x="13578840" y="18018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131718</xdr:rowOff>
    </xdr:from>
    <xdr:to>
      <xdr:col>85</xdr:col>
      <xdr:colOff>127000</xdr:colOff>
      <xdr:row>107</xdr:row>
      <xdr:rowOff>162742</xdr:rowOff>
    </xdr:to>
    <xdr:cxnSp macro="">
      <xdr:nvCxnSpPr>
        <xdr:cNvPr id="771" name="直線コネクタ 770">
          <a:extLst>
            <a:ext uri="{FF2B5EF4-FFF2-40B4-BE49-F238E27FC236}">
              <a16:creationId xmlns:a16="http://schemas.microsoft.com/office/drawing/2014/main" id="{15946E6A-054B-428F-A6B8-D09C32B789E2}"/>
            </a:ext>
          </a:extLst>
        </xdr:cNvPr>
        <xdr:cNvCxnSpPr/>
      </xdr:nvCxnSpPr>
      <xdr:spPr>
        <a:xfrm>
          <a:off x="13629640" y="18069198"/>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141332</xdr:rowOff>
    </xdr:from>
    <xdr:to>
      <xdr:col>76</xdr:col>
      <xdr:colOff>165100</xdr:colOff>
      <xdr:row>108</xdr:row>
      <xdr:rowOff>71482</xdr:rowOff>
    </xdr:to>
    <xdr:sp macro="" textlink="">
      <xdr:nvSpPr>
        <xdr:cNvPr id="772" name="楕円 771">
          <a:extLst>
            <a:ext uri="{FF2B5EF4-FFF2-40B4-BE49-F238E27FC236}">
              <a16:creationId xmlns:a16="http://schemas.microsoft.com/office/drawing/2014/main" id="{955F7B78-5535-4B33-BF59-4FC42B704254}"/>
            </a:ext>
          </a:extLst>
        </xdr:cNvPr>
        <xdr:cNvSpPr/>
      </xdr:nvSpPr>
      <xdr:spPr>
        <a:xfrm>
          <a:off x="12804140" y="18078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131718</xdr:rowOff>
    </xdr:from>
    <xdr:to>
      <xdr:col>81</xdr:col>
      <xdr:colOff>50800</xdr:colOff>
      <xdr:row>108</xdr:row>
      <xdr:rowOff>20682</xdr:rowOff>
    </xdr:to>
    <xdr:cxnSp macro="">
      <xdr:nvCxnSpPr>
        <xdr:cNvPr id="773" name="直線コネクタ 772">
          <a:extLst>
            <a:ext uri="{FF2B5EF4-FFF2-40B4-BE49-F238E27FC236}">
              <a16:creationId xmlns:a16="http://schemas.microsoft.com/office/drawing/2014/main" id="{CFAC18C0-286B-42F1-BE96-017BD5D93AD2}"/>
            </a:ext>
          </a:extLst>
        </xdr:cNvPr>
        <xdr:cNvCxnSpPr/>
      </xdr:nvCxnSpPr>
      <xdr:spPr>
        <a:xfrm flipV="1">
          <a:off x="12854940" y="18069198"/>
          <a:ext cx="774700" cy="5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165826</xdr:rowOff>
    </xdr:from>
    <xdr:to>
      <xdr:col>72</xdr:col>
      <xdr:colOff>38100</xdr:colOff>
      <xdr:row>108</xdr:row>
      <xdr:rowOff>95976</xdr:rowOff>
    </xdr:to>
    <xdr:sp macro="" textlink="">
      <xdr:nvSpPr>
        <xdr:cNvPr id="774" name="楕円 773">
          <a:extLst>
            <a:ext uri="{FF2B5EF4-FFF2-40B4-BE49-F238E27FC236}">
              <a16:creationId xmlns:a16="http://schemas.microsoft.com/office/drawing/2014/main" id="{3763C915-8731-4087-970B-F982C6A1A031}"/>
            </a:ext>
          </a:extLst>
        </xdr:cNvPr>
        <xdr:cNvSpPr/>
      </xdr:nvSpPr>
      <xdr:spPr>
        <a:xfrm>
          <a:off x="12029440" y="18103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20682</xdr:rowOff>
    </xdr:from>
    <xdr:to>
      <xdr:col>76</xdr:col>
      <xdr:colOff>114300</xdr:colOff>
      <xdr:row>108</xdr:row>
      <xdr:rowOff>45176</xdr:rowOff>
    </xdr:to>
    <xdr:cxnSp macro="">
      <xdr:nvCxnSpPr>
        <xdr:cNvPr id="775" name="直線コネクタ 774">
          <a:extLst>
            <a:ext uri="{FF2B5EF4-FFF2-40B4-BE49-F238E27FC236}">
              <a16:creationId xmlns:a16="http://schemas.microsoft.com/office/drawing/2014/main" id="{76101A7F-186B-47B7-8819-40486F3A36BD}"/>
            </a:ext>
          </a:extLst>
        </xdr:cNvPr>
        <xdr:cNvCxnSpPr/>
      </xdr:nvCxnSpPr>
      <xdr:spPr>
        <a:xfrm flipV="1">
          <a:off x="12072620" y="18125802"/>
          <a:ext cx="78232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126637</xdr:rowOff>
    </xdr:from>
    <xdr:to>
      <xdr:col>67</xdr:col>
      <xdr:colOff>101600</xdr:colOff>
      <xdr:row>108</xdr:row>
      <xdr:rowOff>56787</xdr:rowOff>
    </xdr:to>
    <xdr:sp macro="" textlink="">
      <xdr:nvSpPr>
        <xdr:cNvPr id="776" name="楕円 775">
          <a:extLst>
            <a:ext uri="{FF2B5EF4-FFF2-40B4-BE49-F238E27FC236}">
              <a16:creationId xmlns:a16="http://schemas.microsoft.com/office/drawing/2014/main" id="{FBB0A53D-E55E-4521-93F5-14258A51B2B4}"/>
            </a:ext>
          </a:extLst>
        </xdr:cNvPr>
        <xdr:cNvSpPr/>
      </xdr:nvSpPr>
      <xdr:spPr>
        <a:xfrm>
          <a:off x="11231880" y="180641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5987</xdr:rowOff>
    </xdr:from>
    <xdr:to>
      <xdr:col>71</xdr:col>
      <xdr:colOff>177800</xdr:colOff>
      <xdr:row>108</xdr:row>
      <xdr:rowOff>45176</xdr:rowOff>
    </xdr:to>
    <xdr:cxnSp macro="">
      <xdr:nvCxnSpPr>
        <xdr:cNvPr id="777" name="直線コネクタ 776">
          <a:extLst>
            <a:ext uri="{FF2B5EF4-FFF2-40B4-BE49-F238E27FC236}">
              <a16:creationId xmlns:a16="http://schemas.microsoft.com/office/drawing/2014/main" id="{83B77369-AD4F-4E25-B158-EFA99957AA56}"/>
            </a:ext>
          </a:extLst>
        </xdr:cNvPr>
        <xdr:cNvCxnSpPr/>
      </xdr:nvCxnSpPr>
      <xdr:spPr>
        <a:xfrm>
          <a:off x="11282680" y="18111107"/>
          <a:ext cx="78994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778" name="n_1aveValue【庁舎】&#10;有形固定資産減価償却率">
          <a:extLst>
            <a:ext uri="{FF2B5EF4-FFF2-40B4-BE49-F238E27FC236}">
              <a16:creationId xmlns:a16="http://schemas.microsoft.com/office/drawing/2014/main" id="{A7A7E5CA-4818-492F-9779-43745E8B4FE5}"/>
            </a:ext>
          </a:extLst>
        </xdr:cNvPr>
        <xdr:cNvSpPr txBox="1"/>
      </xdr:nvSpPr>
      <xdr:spPr>
        <a:xfrm>
          <a:off x="13437244" y="1733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79" name="n_2aveValue【庁舎】&#10;有形固定資産減価償却率">
          <a:extLst>
            <a:ext uri="{FF2B5EF4-FFF2-40B4-BE49-F238E27FC236}">
              <a16:creationId xmlns:a16="http://schemas.microsoft.com/office/drawing/2014/main" id="{E5B8371D-9B4A-4F3C-8080-C3DEF7113DEF}"/>
            </a:ext>
          </a:extLst>
        </xdr:cNvPr>
        <xdr:cNvSpPr txBox="1"/>
      </xdr:nvSpPr>
      <xdr:spPr>
        <a:xfrm>
          <a:off x="126752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780" name="n_3aveValue【庁舎】&#10;有形固定資産減価償却率">
          <a:extLst>
            <a:ext uri="{FF2B5EF4-FFF2-40B4-BE49-F238E27FC236}">
              <a16:creationId xmlns:a16="http://schemas.microsoft.com/office/drawing/2014/main" id="{3FCB2E0E-EE23-425C-B159-018658A712B5}"/>
            </a:ext>
          </a:extLst>
        </xdr:cNvPr>
        <xdr:cNvSpPr txBox="1"/>
      </xdr:nvSpPr>
      <xdr:spPr>
        <a:xfrm>
          <a:off x="11900544" y="1735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1" name="n_4aveValue【庁舎】&#10;有形固定資産減価償却率">
          <a:extLst>
            <a:ext uri="{FF2B5EF4-FFF2-40B4-BE49-F238E27FC236}">
              <a16:creationId xmlns:a16="http://schemas.microsoft.com/office/drawing/2014/main" id="{C8A1A33C-CB99-4C71-A05C-517F996BD3C5}"/>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2195</xdr:rowOff>
    </xdr:from>
    <xdr:ext cx="405111" cy="259045"/>
    <xdr:sp macro="" textlink="">
      <xdr:nvSpPr>
        <xdr:cNvPr id="782" name="n_1mainValue【庁舎】&#10;有形固定資産減価償却率">
          <a:extLst>
            <a:ext uri="{FF2B5EF4-FFF2-40B4-BE49-F238E27FC236}">
              <a16:creationId xmlns:a16="http://schemas.microsoft.com/office/drawing/2014/main" id="{C2A16CB4-395E-47BC-B245-65327EB0F3E0}"/>
            </a:ext>
          </a:extLst>
        </xdr:cNvPr>
        <xdr:cNvSpPr txBox="1"/>
      </xdr:nvSpPr>
      <xdr:spPr>
        <a:xfrm>
          <a:off x="13437244" y="1810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62609</xdr:rowOff>
    </xdr:from>
    <xdr:ext cx="405111" cy="259045"/>
    <xdr:sp macro="" textlink="">
      <xdr:nvSpPr>
        <xdr:cNvPr id="783" name="n_2mainValue【庁舎】&#10;有形固定資産減価償却率">
          <a:extLst>
            <a:ext uri="{FF2B5EF4-FFF2-40B4-BE49-F238E27FC236}">
              <a16:creationId xmlns:a16="http://schemas.microsoft.com/office/drawing/2014/main" id="{34651F81-0B20-448E-BCFA-FD6C42D9A419}"/>
            </a:ext>
          </a:extLst>
        </xdr:cNvPr>
        <xdr:cNvSpPr txBox="1"/>
      </xdr:nvSpPr>
      <xdr:spPr>
        <a:xfrm>
          <a:off x="126752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87103</xdr:rowOff>
    </xdr:from>
    <xdr:ext cx="405111" cy="259045"/>
    <xdr:sp macro="" textlink="">
      <xdr:nvSpPr>
        <xdr:cNvPr id="784" name="n_3mainValue【庁舎】&#10;有形固定資産減価償却率">
          <a:extLst>
            <a:ext uri="{FF2B5EF4-FFF2-40B4-BE49-F238E27FC236}">
              <a16:creationId xmlns:a16="http://schemas.microsoft.com/office/drawing/2014/main" id="{D0424CC0-CFFD-4246-98C3-A0F2DA35B591}"/>
            </a:ext>
          </a:extLst>
        </xdr:cNvPr>
        <xdr:cNvSpPr txBox="1"/>
      </xdr:nvSpPr>
      <xdr:spPr>
        <a:xfrm>
          <a:off x="11900544" y="1819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47914</xdr:rowOff>
    </xdr:from>
    <xdr:ext cx="405111" cy="259045"/>
    <xdr:sp macro="" textlink="">
      <xdr:nvSpPr>
        <xdr:cNvPr id="785" name="n_4mainValue【庁舎】&#10;有形固定資産減価償却率">
          <a:extLst>
            <a:ext uri="{FF2B5EF4-FFF2-40B4-BE49-F238E27FC236}">
              <a16:creationId xmlns:a16="http://schemas.microsoft.com/office/drawing/2014/main" id="{9230C0F2-A3BC-46C3-951D-98599BBB91EA}"/>
            </a:ext>
          </a:extLst>
        </xdr:cNvPr>
        <xdr:cNvSpPr txBox="1"/>
      </xdr:nvSpPr>
      <xdr:spPr>
        <a:xfrm>
          <a:off x="1110298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83917206-5F47-4226-B824-1497334745F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15871B9C-2288-4239-A7C4-2789548C75F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2721F50E-2938-4994-94EA-74A91FBF93D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24291C54-6CC9-4DEE-9E8D-C09990A48BB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0E0FC893-CA9D-437B-B015-47F15E8DF50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C49504F3-F931-4032-9758-337B55FD164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86F39E71-22BD-4F2B-8515-1C0F27EF029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9CA545EA-F61B-4B9F-A41E-846D78C526A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A5773F40-86D0-4AB0-8810-EB6234AE289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ED2F58C7-3E99-4059-9FF0-CFC4B674723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a:extLst>
            <a:ext uri="{FF2B5EF4-FFF2-40B4-BE49-F238E27FC236}">
              <a16:creationId xmlns:a16="http://schemas.microsoft.com/office/drawing/2014/main" id="{87DE2DFC-D549-4467-96FB-B7302E7F32A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45C1D2EA-55B7-4AF0-80FC-6D334F00FFA6}"/>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a:extLst>
            <a:ext uri="{FF2B5EF4-FFF2-40B4-BE49-F238E27FC236}">
              <a16:creationId xmlns:a16="http://schemas.microsoft.com/office/drawing/2014/main" id="{58519E48-A166-4727-9BAC-27B808803182}"/>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a:extLst>
            <a:ext uri="{FF2B5EF4-FFF2-40B4-BE49-F238E27FC236}">
              <a16:creationId xmlns:a16="http://schemas.microsoft.com/office/drawing/2014/main" id="{8A123840-D0DC-494D-BD32-2B56B3C1486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a:extLst>
            <a:ext uri="{FF2B5EF4-FFF2-40B4-BE49-F238E27FC236}">
              <a16:creationId xmlns:a16="http://schemas.microsoft.com/office/drawing/2014/main" id="{40411841-FEA9-42C1-B94F-A77718156EF5}"/>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a:extLst>
            <a:ext uri="{FF2B5EF4-FFF2-40B4-BE49-F238E27FC236}">
              <a16:creationId xmlns:a16="http://schemas.microsoft.com/office/drawing/2014/main" id="{771C1372-40D5-4887-9B1D-087C8D4D23A1}"/>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a:extLst>
            <a:ext uri="{FF2B5EF4-FFF2-40B4-BE49-F238E27FC236}">
              <a16:creationId xmlns:a16="http://schemas.microsoft.com/office/drawing/2014/main" id="{9C651C96-798A-44B4-9180-61D9B8E3C172}"/>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a:extLst>
            <a:ext uri="{FF2B5EF4-FFF2-40B4-BE49-F238E27FC236}">
              <a16:creationId xmlns:a16="http://schemas.microsoft.com/office/drawing/2014/main" id="{5534883C-BC0D-413A-9D9E-65FD6549B656}"/>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a:extLst>
            <a:ext uri="{FF2B5EF4-FFF2-40B4-BE49-F238E27FC236}">
              <a16:creationId xmlns:a16="http://schemas.microsoft.com/office/drawing/2014/main" id="{17021C3A-A3C5-451B-8892-A139B22DF2DE}"/>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a:extLst>
            <a:ext uri="{FF2B5EF4-FFF2-40B4-BE49-F238E27FC236}">
              <a16:creationId xmlns:a16="http://schemas.microsoft.com/office/drawing/2014/main" id="{DDA74036-1F61-4F9E-BD47-E1B5F15832A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a:extLst>
            <a:ext uri="{FF2B5EF4-FFF2-40B4-BE49-F238E27FC236}">
              <a16:creationId xmlns:a16="http://schemas.microsoft.com/office/drawing/2014/main" id="{23F54794-E257-4697-BF3D-D1015417D2C7}"/>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a:extLst>
            <a:ext uri="{FF2B5EF4-FFF2-40B4-BE49-F238E27FC236}">
              <a16:creationId xmlns:a16="http://schemas.microsoft.com/office/drawing/2014/main" id="{FE05AE47-0C06-4D2D-9385-C4289567C808}"/>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66280399-E76E-4CA9-9D2D-47DC46B4A28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F69F9B0F-BDEE-4D8C-9C42-7746987F0068}"/>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502AD3CF-F496-4374-B52B-14279A5AA65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11" name="直線コネクタ 810">
          <a:extLst>
            <a:ext uri="{FF2B5EF4-FFF2-40B4-BE49-F238E27FC236}">
              <a16:creationId xmlns:a16="http://schemas.microsoft.com/office/drawing/2014/main" id="{435A1F06-AFDC-4024-A5CA-5C79E8B00A06}"/>
            </a:ext>
          </a:extLst>
        </xdr:cNvPr>
        <xdr:cNvCxnSpPr/>
      </xdr:nvCxnSpPr>
      <xdr:spPr>
        <a:xfrm flipV="1">
          <a:off x="19509104" y="16841832"/>
          <a:ext cx="0" cy="131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2" name="【庁舎】&#10;一人当たり面積最小値テキスト">
          <a:extLst>
            <a:ext uri="{FF2B5EF4-FFF2-40B4-BE49-F238E27FC236}">
              <a16:creationId xmlns:a16="http://schemas.microsoft.com/office/drawing/2014/main" id="{3C04FBCE-7B35-4FD7-A84A-2ACC8EAD1180}"/>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3" name="直線コネクタ 812">
          <a:extLst>
            <a:ext uri="{FF2B5EF4-FFF2-40B4-BE49-F238E27FC236}">
              <a16:creationId xmlns:a16="http://schemas.microsoft.com/office/drawing/2014/main" id="{992BEC08-981D-4DAB-8EDC-259FACAF35F5}"/>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14" name="【庁舎】&#10;一人当たり面積最大値テキスト">
          <a:extLst>
            <a:ext uri="{FF2B5EF4-FFF2-40B4-BE49-F238E27FC236}">
              <a16:creationId xmlns:a16="http://schemas.microsoft.com/office/drawing/2014/main" id="{7B4AF853-DC85-45A0-8CB9-F6C709402AAD}"/>
            </a:ext>
          </a:extLst>
        </xdr:cNvPr>
        <xdr:cNvSpPr txBox="1"/>
      </xdr:nvSpPr>
      <xdr:spPr>
        <a:xfrm>
          <a:off x="19547840" y="166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15" name="直線コネクタ 814">
          <a:extLst>
            <a:ext uri="{FF2B5EF4-FFF2-40B4-BE49-F238E27FC236}">
              <a16:creationId xmlns:a16="http://schemas.microsoft.com/office/drawing/2014/main" id="{F8F03CA1-A79C-463B-9E7C-1DE6EC4C0265}"/>
            </a:ext>
          </a:extLst>
        </xdr:cNvPr>
        <xdr:cNvCxnSpPr/>
      </xdr:nvCxnSpPr>
      <xdr:spPr>
        <a:xfrm>
          <a:off x="19443700" y="16841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16" name="【庁舎】&#10;一人当たり面積平均値テキスト">
          <a:extLst>
            <a:ext uri="{FF2B5EF4-FFF2-40B4-BE49-F238E27FC236}">
              <a16:creationId xmlns:a16="http://schemas.microsoft.com/office/drawing/2014/main" id="{4001BA48-29F8-4B61-9EC1-29401F1436AC}"/>
            </a:ext>
          </a:extLst>
        </xdr:cNvPr>
        <xdr:cNvSpPr txBox="1"/>
      </xdr:nvSpPr>
      <xdr:spPr>
        <a:xfrm>
          <a:off x="19547840" y="1771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7" name="フローチャート: 判断 816">
          <a:extLst>
            <a:ext uri="{FF2B5EF4-FFF2-40B4-BE49-F238E27FC236}">
              <a16:creationId xmlns:a16="http://schemas.microsoft.com/office/drawing/2014/main" id="{8A819B2A-D199-4DFE-85A0-5079136BEDEA}"/>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18" name="フローチャート: 判断 817">
          <a:extLst>
            <a:ext uri="{FF2B5EF4-FFF2-40B4-BE49-F238E27FC236}">
              <a16:creationId xmlns:a16="http://schemas.microsoft.com/office/drawing/2014/main" id="{C7B3C555-2B52-4690-B74D-B543177EB219}"/>
            </a:ext>
          </a:extLst>
        </xdr:cNvPr>
        <xdr:cNvSpPr/>
      </xdr:nvSpPr>
      <xdr:spPr>
        <a:xfrm>
          <a:off x="1873504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19" name="フローチャート: 判断 818">
          <a:extLst>
            <a:ext uri="{FF2B5EF4-FFF2-40B4-BE49-F238E27FC236}">
              <a16:creationId xmlns:a16="http://schemas.microsoft.com/office/drawing/2014/main" id="{C8CEDF33-883A-4547-BA06-68C8134DE6B4}"/>
            </a:ext>
          </a:extLst>
        </xdr:cNvPr>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820" name="フローチャート: 判断 819">
          <a:extLst>
            <a:ext uri="{FF2B5EF4-FFF2-40B4-BE49-F238E27FC236}">
              <a16:creationId xmlns:a16="http://schemas.microsoft.com/office/drawing/2014/main" id="{1A8F9268-6F1E-4952-98BB-712F618FB261}"/>
            </a:ext>
          </a:extLst>
        </xdr:cNvPr>
        <xdr:cNvSpPr/>
      </xdr:nvSpPr>
      <xdr:spPr>
        <a:xfrm>
          <a:off x="17162780" y="17871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21" name="フローチャート: 判断 820">
          <a:extLst>
            <a:ext uri="{FF2B5EF4-FFF2-40B4-BE49-F238E27FC236}">
              <a16:creationId xmlns:a16="http://schemas.microsoft.com/office/drawing/2014/main" id="{8AF393FD-E62F-42D7-A283-3650D6EFA582}"/>
            </a:ext>
          </a:extLst>
        </xdr:cNvPr>
        <xdr:cNvSpPr/>
      </xdr:nvSpPr>
      <xdr:spPr>
        <a:xfrm>
          <a:off x="1638808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1B2C9133-DDEB-44BD-8A6C-C5AC2ADF379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F797EE91-789F-4662-9033-95652A423AC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E32F5CFB-8C3A-4E87-9CFF-49C2456FB38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BB3DDC9E-6097-4D09-9E55-8D33DF7EF03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71A44E9-A467-417D-B399-805748FA5A6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131536</xdr:rowOff>
    </xdr:from>
    <xdr:to>
      <xdr:col>116</xdr:col>
      <xdr:colOff>114300</xdr:colOff>
      <xdr:row>107</xdr:row>
      <xdr:rowOff>61686</xdr:rowOff>
    </xdr:to>
    <xdr:sp macro="" textlink="">
      <xdr:nvSpPr>
        <xdr:cNvPr id="827" name="楕円 826">
          <a:extLst>
            <a:ext uri="{FF2B5EF4-FFF2-40B4-BE49-F238E27FC236}">
              <a16:creationId xmlns:a16="http://schemas.microsoft.com/office/drawing/2014/main" id="{921A9895-1760-45F1-8667-4F0A78A6369C}"/>
            </a:ext>
          </a:extLst>
        </xdr:cNvPr>
        <xdr:cNvSpPr/>
      </xdr:nvSpPr>
      <xdr:spPr>
        <a:xfrm>
          <a:off x="19458940" y="17901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109963</xdr:rowOff>
    </xdr:from>
    <xdr:ext cx="469744" cy="259045"/>
    <xdr:sp macro="" textlink="">
      <xdr:nvSpPr>
        <xdr:cNvPr id="828" name="【庁舎】&#10;一人当たり面積該当値テキスト">
          <a:extLst>
            <a:ext uri="{FF2B5EF4-FFF2-40B4-BE49-F238E27FC236}">
              <a16:creationId xmlns:a16="http://schemas.microsoft.com/office/drawing/2014/main" id="{5777CFE8-0AFC-423D-BF8D-BF4A2E393B66}"/>
            </a:ext>
          </a:extLst>
        </xdr:cNvPr>
        <xdr:cNvSpPr txBox="1"/>
      </xdr:nvSpPr>
      <xdr:spPr>
        <a:xfrm>
          <a:off x="19547840" y="178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134801</xdr:rowOff>
    </xdr:from>
    <xdr:to>
      <xdr:col>112</xdr:col>
      <xdr:colOff>38100</xdr:colOff>
      <xdr:row>107</xdr:row>
      <xdr:rowOff>64951</xdr:rowOff>
    </xdr:to>
    <xdr:sp macro="" textlink="">
      <xdr:nvSpPr>
        <xdr:cNvPr id="829" name="楕円 828">
          <a:extLst>
            <a:ext uri="{FF2B5EF4-FFF2-40B4-BE49-F238E27FC236}">
              <a16:creationId xmlns:a16="http://schemas.microsoft.com/office/drawing/2014/main" id="{A38CABB6-024E-4672-A53E-C97E8D0A1358}"/>
            </a:ext>
          </a:extLst>
        </xdr:cNvPr>
        <xdr:cNvSpPr/>
      </xdr:nvSpPr>
      <xdr:spPr>
        <a:xfrm>
          <a:off x="18735040" y="179046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10886</xdr:rowOff>
    </xdr:from>
    <xdr:to>
      <xdr:col>116</xdr:col>
      <xdr:colOff>63500</xdr:colOff>
      <xdr:row>107</xdr:row>
      <xdr:rowOff>14151</xdr:rowOff>
    </xdr:to>
    <xdr:cxnSp macro="">
      <xdr:nvCxnSpPr>
        <xdr:cNvPr id="830" name="直線コネクタ 829">
          <a:extLst>
            <a:ext uri="{FF2B5EF4-FFF2-40B4-BE49-F238E27FC236}">
              <a16:creationId xmlns:a16="http://schemas.microsoft.com/office/drawing/2014/main" id="{4F92DDE5-6A5F-4544-BC42-CE5D394CC3D6}"/>
            </a:ext>
          </a:extLst>
        </xdr:cNvPr>
        <xdr:cNvCxnSpPr/>
      </xdr:nvCxnSpPr>
      <xdr:spPr>
        <a:xfrm flipV="1">
          <a:off x="18778220" y="17948366"/>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831" name="楕円 830">
          <a:extLst>
            <a:ext uri="{FF2B5EF4-FFF2-40B4-BE49-F238E27FC236}">
              <a16:creationId xmlns:a16="http://schemas.microsoft.com/office/drawing/2014/main" id="{DA617504-7FBD-4267-B759-382E69E1013E}"/>
            </a:ext>
          </a:extLst>
        </xdr:cNvPr>
        <xdr:cNvSpPr/>
      </xdr:nvSpPr>
      <xdr:spPr>
        <a:xfrm>
          <a:off x="1793748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14151</xdr:rowOff>
    </xdr:from>
    <xdr:to>
      <xdr:col>111</xdr:col>
      <xdr:colOff>177800</xdr:colOff>
      <xdr:row>107</xdr:row>
      <xdr:rowOff>19050</xdr:rowOff>
    </xdr:to>
    <xdr:cxnSp macro="">
      <xdr:nvCxnSpPr>
        <xdr:cNvPr id="832" name="直線コネクタ 831">
          <a:extLst>
            <a:ext uri="{FF2B5EF4-FFF2-40B4-BE49-F238E27FC236}">
              <a16:creationId xmlns:a16="http://schemas.microsoft.com/office/drawing/2014/main" id="{BFBC97C5-E10F-42EC-86C8-2DF49ADFA694}"/>
            </a:ext>
          </a:extLst>
        </xdr:cNvPr>
        <xdr:cNvCxnSpPr/>
      </xdr:nvCxnSpPr>
      <xdr:spPr>
        <a:xfrm flipV="1">
          <a:off x="17988280" y="17951631"/>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3" name="楕円 832">
          <a:extLst>
            <a:ext uri="{FF2B5EF4-FFF2-40B4-BE49-F238E27FC236}">
              <a16:creationId xmlns:a16="http://schemas.microsoft.com/office/drawing/2014/main" id="{3CE75DF1-FBCC-446E-A77A-FEA3395BC5A8}"/>
            </a:ext>
          </a:extLst>
        </xdr:cNvPr>
        <xdr:cNvSpPr/>
      </xdr:nvSpPr>
      <xdr:spPr>
        <a:xfrm>
          <a:off x="17162780" y="17916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25581</xdr:rowOff>
    </xdr:to>
    <xdr:cxnSp macro="">
      <xdr:nvCxnSpPr>
        <xdr:cNvPr id="834" name="直線コネクタ 833">
          <a:extLst>
            <a:ext uri="{FF2B5EF4-FFF2-40B4-BE49-F238E27FC236}">
              <a16:creationId xmlns:a16="http://schemas.microsoft.com/office/drawing/2014/main" id="{802B5822-4D4E-4D03-AEC8-60E94D82ABAB}"/>
            </a:ext>
          </a:extLst>
        </xdr:cNvPr>
        <xdr:cNvCxnSpPr/>
      </xdr:nvCxnSpPr>
      <xdr:spPr>
        <a:xfrm flipV="1">
          <a:off x="17213580" y="17956530"/>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35" name="楕円 834">
          <a:extLst>
            <a:ext uri="{FF2B5EF4-FFF2-40B4-BE49-F238E27FC236}">
              <a16:creationId xmlns:a16="http://schemas.microsoft.com/office/drawing/2014/main" id="{3E8B49EC-9D15-4E5F-8A39-C56472DB0F9F}"/>
            </a:ext>
          </a:extLst>
        </xdr:cNvPr>
        <xdr:cNvSpPr/>
      </xdr:nvSpPr>
      <xdr:spPr>
        <a:xfrm>
          <a:off x="16388080" y="17920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25581</xdr:rowOff>
    </xdr:from>
    <xdr:to>
      <xdr:col>102</xdr:col>
      <xdr:colOff>114300</xdr:colOff>
      <xdr:row>107</xdr:row>
      <xdr:rowOff>30480</xdr:rowOff>
    </xdr:to>
    <xdr:cxnSp macro="">
      <xdr:nvCxnSpPr>
        <xdr:cNvPr id="836" name="直線コネクタ 835">
          <a:extLst>
            <a:ext uri="{FF2B5EF4-FFF2-40B4-BE49-F238E27FC236}">
              <a16:creationId xmlns:a16="http://schemas.microsoft.com/office/drawing/2014/main" id="{70DC43B2-3DBB-4CE9-9C8D-5B4F7B34C6B5}"/>
            </a:ext>
          </a:extLst>
        </xdr:cNvPr>
        <xdr:cNvCxnSpPr/>
      </xdr:nvCxnSpPr>
      <xdr:spPr>
        <a:xfrm flipV="1">
          <a:off x="16431260" y="17963061"/>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837" name="n_1aveValue【庁舎】&#10;一人当たり面積">
          <a:extLst>
            <a:ext uri="{FF2B5EF4-FFF2-40B4-BE49-F238E27FC236}">
              <a16:creationId xmlns:a16="http://schemas.microsoft.com/office/drawing/2014/main" id="{454990B7-0FDF-4921-B2E6-BC1493AD6E85}"/>
            </a:ext>
          </a:extLst>
        </xdr:cNvPr>
        <xdr:cNvSpPr txBox="1"/>
      </xdr:nvSpPr>
      <xdr:spPr>
        <a:xfrm>
          <a:off x="185611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38" name="n_2aveValue【庁舎】&#10;一人当たり面積">
          <a:extLst>
            <a:ext uri="{FF2B5EF4-FFF2-40B4-BE49-F238E27FC236}">
              <a16:creationId xmlns:a16="http://schemas.microsoft.com/office/drawing/2014/main" id="{D8871587-D5AD-4DB1-9D86-F771A39B8672}"/>
            </a:ext>
          </a:extLst>
        </xdr:cNvPr>
        <xdr:cNvSpPr txBox="1"/>
      </xdr:nvSpPr>
      <xdr:spPr>
        <a:xfrm>
          <a:off x="177762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839" name="n_3aveValue【庁舎】&#10;一人当たり面積">
          <a:extLst>
            <a:ext uri="{FF2B5EF4-FFF2-40B4-BE49-F238E27FC236}">
              <a16:creationId xmlns:a16="http://schemas.microsoft.com/office/drawing/2014/main" id="{05467105-8B8C-4923-8039-D9DB9FB513FA}"/>
            </a:ext>
          </a:extLst>
        </xdr:cNvPr>
        <xdr:cNvSpPr txBox="1"/>
      </xdr:nvSpPr>
      <xdr:spPr>
        <a:xfrm>
          <a:off x="1700156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840" name="n_4aveValue【庁舎】&#10;一人当たり面積">
          <a:extLst>
            <a:ext uri="{FF2B5EF4-FFF2-40B4-BE49-F238E27FC236}">
              <a16:creationId xmlns:a16="http://schemas.microsoft.com/office/drawing/2014/main" id="{0E31ECCE-3C17-4A7A-8CFE-FFA541636ED6}"/>
            </a:ext>
          </a:extLst>
        </xdr:cNvPr>
        <xdr:cNvSpPr txBox="1"/>
      </xdr:nvSpPr>
      <xdr:spPr>
        <a:xfrm>
          <a:off x="1622686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56078</xdr:rowOff>
    </xdr:from>
    <xdr:ext cx="469744" cy="259045"/>
    <xdr:sp macro="" textlink="">
      <xdr:nvSpPr>
        <xdr:cNvPr id="841" name="n_1mainValue【庁舎】&#10;一人当たり面積">
          <a:extLst>
            <a:ext uri="{FF2B5EF4-FFF2-40B4-BE49-F238E27FC236}">
              <a16:creationId xmlns:a16="http://schemas.microsoft.com/office/drawing/2014/main" id="{A7F8C100-170C-4BF2-88A4-754C7E5430BF}"/>
            </a:ext>
          </a:extLst>
        </xdr:cNvPr>
        <xdr:cNvSpPr txBox="1"/>
      </xdr:nvSpPr>
      <xdr:spPr>
        <a:xfrm>
          <a:off x="18561127" y="1799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842" name="n_2mainValue【庁舎】&#10;一人当たり面積">
          <a:extLst>
            <a:ext uri="{FF2B5EF4-FFF2-40B4-BE49-F238E27FC236}">
              <a16:creationId xmlns:a16="http://schemas.microsoft.com/office/drawing/2014/main" id="{4346311D-656B-410B-B4D1-73B018D0DB3C}"/>
            </a:ext>
          </a:extLst>
        </xdr:cNvPr>
        <xdr:cNvSpPr txBox="1"/>
      </xdr:nvSpPr>
      <xdr:spPr>
        <a:xfrm>
          <a:off x="1777626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43" name="n_3mainValue【庁舎】&#10;一人当たり面積">
          <a:extLst>
            <a:ext uri="{FF2B5EF4-FFF2-40B4-BE49-F238E27FC236}">
              <a16:creationId xmlns:a16="http://schemas.microsoft.com/office/drawing/2014/main" id="{B342DD7D-68FB-4923-9397-0600241B1860}"/>
            </a:ext>
          </a:extLst>
        </xdr:cNvPr>
        <xdr:cNvSpPr txBox="1"/>
      </xdr:nvSpPr>
      <xdr:spPr>
        <a:xfrm>
          <a:off x="170015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844" name="n_4mainValue【庁舎】&#10;一人当たり面積">
          <a:extLst>
            <a:ext uri="{FF2B5EF4-FFF2-40B4-BE49-F238E27FC236}">
              <a16:creationId xmlns:a16="http://schemas.microsoft.com/office/drawing/2014/main" id="{84347EEA-60FC-467A-84F0-457AA48511E6}"/>
            </a:ext>
          </a:extLst>
        </xdr:cNvPr>
        <xdr:cNvSpPr txBox="1"/>
      </xdr:nvSpPr>
      <xdr:spPr>
        <a:xfrm>
          <a:off x="16226867" y="180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8C5FFA72-8944-4467-9FCA-F3A2A7A37AF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34BC4394-0616-419B-9FBF-FF2B29A3232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2AF3FBB2-6315-4831-90D7-831B199AA17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有形固定資産減価償却率のうち一般廃棄物処理施設や福祉施設については、類似団体と比較して低くなっています。一般廃棄物処理施設は平成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年度に新設しており、福祉施設は当町では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カ所のみとなっており増減はしておりません。</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適宜機能向上のための改修工事を実施しており減価償却率も横ばいとなっておりますが、全体的に老朽化が進んでおり、長寿命化を見据えた大規模改修の必要性も見込んでいかなければならない状況です。</a:t>
          </a:r>
        </a:p>
        <a:p>
          <a:r>
            <a:rPr kumimoji="1" lang="ja-JP" altLang="en-US" sz="1300">
              <a:latin typeface="ＭＳ Ｐゴシック" panose="020B0600070205080204" pitchFamily="50" charset="-128"/>
              <a:ea typeface="ＭＳ Ｐゴシック" panose="020B0600070205080204" pitchFamily="50" charset="-128"/>
            </a:rPr>
            <a:t>その他の施設については類似団体と比較して高くなっております。</a:t>
          </a:r>
        </a:p>
        <a:p>
          <a:r>
            <a:rPr kumimoji="1" lang="ja-JP" altLang="en-US" sz="1300">
              <a:latin typeface="ＭＳ Ｐゴシック" panose="020B0600070205080204" pitchFamily="50" charset="-128"/>
              <a:ea typeface="ＭＳ Ｐゴシック" panose="020B0600070205080204" pitchFamily="50" charset="-128"/>
            </a:rPr>
            <a:t>今後も上記を参考指標の一つとして、計画的に施設等の整備・更新等を行っていきます。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21,616
21,285
89.40
8,897,956
8,639,318
227,302
5,415,961
4,976,930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当町の財政力指数は令和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年度と概ね同値であり、類似団体の平均値との比較では前年度と同値の△</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ポイントとなっています。町の総合振興計画にあたる「第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期ましこ未来計画」のもと、町内総生産や町民所得の向上による税収増に向けた取組など、財政力指数の向上に努めているところですが、新型コロナウイルス感染症の感染拡大の影響が尾を引いており、今後の持ち直しに期待したい状況となっております。</a:t>
          </a:r>
        </a:p>
        <a:p>
          <a:r>
            <a:rPr kumimoji="1" lang="ja-JP" altLang="en-US" sz="1300">
              <a:latin typeface="ＭＳ Ｐゴシック" panose="020B0600070205080204" pitchFamily="50" charset="-128"/>
              <a:ea typeface="ＭＳ Ｐゴシック" panose="020B0600070205080204" pitchFamily="50" charset="-128"/>
            </a:rPr>
            <a:t>　併せて、町税の徴収率向上やふるさと納税等による歳入の確保、事業の取捨選択等歳出の削減に努めながら、財政基盤の強化を図っていきます。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当町の経常収支比率は、歳入面では普通交付税等の減少、歳出面では人件費等の増加により、対前年比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89.0</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ポイント高くなっています。</a:t>
          </a:r>
        </a:p>
        <a:p>
          <a:r>
            <a:rPr kumimoji="1" lang="ja-JP" altLang="en-US" sz="1300">
              <a:latin typeface="ＭＳ Ｐゴシック" panose="020B0600070205080204" pitchFamily="50" charset="-128"/>
              <a:ea typeface="ＭＳ Ｐゴシック" panose="020B0600070205080204" pitchFamily="50" charset="-128"/>
            </a:rPr>
            <a:t>　今後も福祉関係経費等の増加が見込まれるため、引き続き事務事業の整理・合理化や行財政改革による事務的経費の削減に努めるとともに、町税などの自主財源の確保を図ります。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99695</xdr:rowOff>
    </xdr:from>
    <xdr:to>
      <xdr:col>23</xdr:col>
      <xdr:colOff>133350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72495"/>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35348</xdr:rowOff>
    </xdr:from>
    <xdr:to>
      <xdr:col>19</xdr:col>
      <xdr:colOff>133350</xdr:colOff>
      <xdr:row>64</xdr:row>
      <xdr:rowOff>99695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0814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35348</xdr:rowOff>
    </xdr:from>
    <xdr:to>
      <xdr:col>15</xdr:col>
      <xdr:colOff>82550</xdr:colOff>
      <xdr:row>64</xdr:row>
      <xdr:rowOff>127846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008148"/>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127846</xdr:rowOff>
    </xdr:from>
    <xdr:to>
      <xdr:col>11</xdr:col>
      <xdr:colOff>31750</xdr:colOff>
      <xdr:row>65</xdr:row>
      <xdr:rowOff>12700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006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48895</xdr:rowOff>
    </xdr:from>
    <xdr:to>
      <xdr:col>19</xdr:col>
      <xdr:colOff>184150</xdr:colOff>
      <xdr:row>64</xdr:row>
      <xdr:rowOff>150495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160672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9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155998</xdr:rowOff>
    </xdr:from>
    <xdr:to>
      <xdr:col>15</xdr:col>
      <xdr:colOff>133350</xdr:colOff>
      <xdr:row>64</xdr:row>
      <xdr:rowOff>86148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70925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77046</xdr:rowOff>
    </xdr:from>
    <xdr:to>
      <xdr:col>11</xdr:col>
      <xdr:colOff>82550</xdr:colOff>
      <xdr:row>65</xdr:row>
      <xdr:rowOff>7196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当町の人件費物件費等の状況は、人件費は増加、物件費は減少し、合計では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15,544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千円の増加となったため、人口一人当たり換算では令和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円の増加となりました。類似団体の平均と比較すると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32,307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円低く、同団体内第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位の低さとなっています。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今後も事務事業の整理・合理化を進めるとともに、職員の定員管理による人件費の抑制や物件費等の削減に努めていきます。</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111573</xdr:rowOff>
    </xdr:from>
    <xdr:to>
      <xdr:col>23</xdr:col>
      <xdr:colOff>133350</xdr:colOff>
      <xdr:row>81</xdr:row>
      <xdr:rowOff>115097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99023"/>
          <a:ext cx="8382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80406</xdr:rowOff>
    </xdr:from>
    <xdr:to>
      <xdr:col>19</xdr:col>
      <xdr:colOff>133350</xdr:colOff>
      <xdr:row>81</xdr:row>
      <xdr:rowOff>111573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67856"/>
          <a:ext cx="889000" cy="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10782</xdr:rowOff>
    </xdr:from>
    <xdr:to>
      <xdr:col>15</xdr:col>
      <xdr:colOff>82550</xdr:colOff>
      <xdr:row>81</xdr:row>
      <xdr:rowOff>80406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98232"/>
          <a:ext cx="889000" cy="6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116430</xdr:rowOff>
    </xdr:from>
    <xdr:to>
      <xdr:col>11</xdr:col>
      <xdr:colOff>31750</xdr:colOff>
      <xdr:row>81</xdr:row>
      <xdr:rowOff>10782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32430"/>
          <a:ext cx="889000" cy="6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64297</xdr:rowOff>
    </xdr:from>
    <xdr:to>
      <xdr:col>23</xdr:col>
      <xdr:colOff>184150</xdr:colOff>
      <xdr:row>81</xdr:row>
      <xdr:rowOff>165897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5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80824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9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60773</xdr:rowOff>
    </xdr:from>
    <xdr:to>
      <xdr:col>19</xdr:col>
      <xdr:colOff>184150</xdr:colOff>
      <xdr:row>81</xdr:row>
      <xdr:rowOff>162373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17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29606</xdr:rowOff>
    </xdr:from>
    <xdr:to>
      <xdr:col>15</xdr:col>
      <xdr:colOff>133350</xdr:colOff>
      <xdr:row>81</xdr:row>
      <xdr:rowOff>131206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141383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8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131432</xdr:rowOff>
    </xdr:from>
    <xdr:to>
      <xdr:col>11</xdr:col>
      <xdr:colOff>82550</xdr:colOff>
      <xdr:row>81</xdr:row>
      <xdr:rowOff>61582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71759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65630</xdr:rowOff>
    </xdr:from>
    <xdr:to>
      <xdr:col>7</xdr:col>
      <xdr:colOff>31750</xdr:colOff>
      <xdr:row>80</xdr:row>
      <xdr:rowOff>167230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8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5957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5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町の給与水準は令和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ポイント増加しましたが、類似団体の平均よりも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ポイント下回っています。引き続き職務給の原則の遵守に努めていくと共に、優秀な人材の確保に向け、給与水準の適正化に努めてまいります。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134257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80936"/>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168729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38093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84</xdr:row>
      <xdr:rowOff>168729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188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84</xdr:row>
      <xdr:rowOff>117021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31199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当町の定員管理の状況は、対前年比＋</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人とわずかに増加しましたが、類似団体平均を</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人下回る</a:t>
          </a:r>
          <a:r>
            <a:rPr kumimoji="1" lang="en-US" altLang="ja-JP" sz="1300">
              <a:latin typeface="ＭＳ Ｐゴシック" panose="020B0600070205080204" pitchFamily="50" charset="-128"/>
              <a:ea typeface="ＭＳ Ｐゴシック" panose="020B0600070205080204" pitchFamily="50" charset="-128"/>
            </a:rPr>
            <a:t>6.48</a:t>
          </a:r>
          <a:r>
            <a:rPr kumimoji="1" lang="ja-JP" altLang="en-US" sz="1300">
              <a:latin typeface="ＭＳ Ｐゴシック" panose="020B0600070205080204" pitchFamily="50" charset="-128"/>
              <a:ea typeface="ＭＳ Ｐゴシック" panose="020B0600070205080204" pitchFamily="50" charset="-128"/>
            </a:rPr>
            <a:t>人となり、類似団体で</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番目に少ない職員数となっています。</a:t>
          </a:r>
        </a:p>
        <a:p>
          <a:r>
            <a:rPr kumimoji="1" lang="ja-JP" altLang="en-US" sz="1300">
              <a:latin typeface="ＭＳ Ｐゴシック" panose="020B0600070205080204" pitchFamily="50" charset="-128"/>
              <a:ea typeface="ＭＳ Ｐゴシック" panose="020B0600070205080204" pitchFamily="50" charset="-128"/>
            </a:rPr>
            <a:t>　事務事業の合理化や民間委託の推進等により、引き続き定員管理の適正化に努めていきます。</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59872</xdr:rowOff>
    </xdr:from>
    <xdr:to>
      <xdr:col>81</xdr:col>
      <xdr:colOff>44450</xdr:colOff>
      <xdr:row>60</xdr:row>
      <xdr:rowOff>73660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46872"/>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4717</xdr:rowOff>
    </xdr:from>
    <xdr:to>
      <xdr:col>77</xdr:col>
      <xdr:colOff>44450</xdr:colOff>
      <xdr:row>60</xdr:row>
      <xdr:rowOff>59872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91717"/>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160655</xdr:rowOff>
    </xdr:from>
    <xdr:to>
      <xdr:col>72</xdr:col>
      <xdr:colOff>203200</xdr:colOff>
      <xdr:row>60</xdr:row>
      <xdr:rowOff>4717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76205"/>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152037</xdr:rowOff>
    </xdr:from>
    <xdr:to>
      <xdr:col>68</xdr:col>
      <xdr:colOff>152400</xdr:colOff>
      <xdr:row>59</xdr:row>
      <xdr:rowOff>160655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6758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22860</xdr:rowOff>
    </xdr:from>
    <xdr:to>
      <xdr:col>81</xdr:col>
      <xdr:colOff>95250</xdr:colOff>
      <xdr:row>60</xdr:row>
      <xdr:rowOff>124460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39387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9072</xdr:rowOff>
    </xdr:from>
    <xdr:to>
      <xdr:col>77</xdr:col>
      <xdr:colOff>95250</xdr:colOff>
      <xdr:row>60</xdr:row>
      <xdr:rowOff>110672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120849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6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125367</xdr:rowOff>
    </xdr:from>
    <xdr:to>
      <xdr:col>73</xdr:col>
      <xdr:colOff>44450</xdr:colOff>
      <xdr:row>60</xdr:row>
      <xdr:rowOff>55517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65694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109855</xdr:rowOff>
    </xdr:from>
    <xdr:to>
      <xdr:col>68</xdr:col>
      <xdr:colOff>203200</xdr:colOff>
      <xdr:row>60</xdr:row>
      <xdr:rowOff>40005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50182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101237</xdr:rowOff>
    </xdr:from>
    <xdr:to>
      <xdr:col>64</xdr:col>
      <xdr:colOff>152400</xdr:colOff>
      <xdr:row>60</xdr:row>
      <xdr:rowOff>31387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41564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当町の実質公債費比率は、各種要因の多少の増減がありましたが、令和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年度と概ね同値である</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％となりました。今後も大型事業が予定されているため、特定財源の活用も図りながら新規発行債の適正化に努めてまいります。</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88392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367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78740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077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49784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8884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69088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8884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9669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6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104665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当町の将来負担比率は年々減少傾向にあり、令和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年度は対前年比</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％となり、類似団体の平均値である</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と概ね同値となっております。主な要因は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地方債の現代高の減少等に</a:t>
          </a:r>
          <a:r>
            <a:rPr kumimoji="1" lang="ja-JP" altLang="en-US" sz="1300">
              <a:latin typeface="ＭＳ Ｐゴシック" panose="020B0600070205080204" pitchFamily="50" charset="-128"/>
              <a:ea typeface="ＭＳ Ｐゴシック" panose="020B0600070205080204" pitchFamily="50" charset="-128"/>
            </a:rPr>
            <a:t>よるものでした。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今後も普通建設事業等の実施にあたっては、補助金等特定財源の確保や基金管理等を十分に行い、将来負担の適正化に努めてまいります。</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144230</xdr:rowOff>
    </xdr:from>
    <xdr:to>
      <xdr:col>81</xdr:col>
      <xdr:colOff>44450</xdr:colOff>
      <xdr:row>14</xdr:row>
      <xdr:rowOff>10583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373080"/>
          <a:ext cx="838200" cy="3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10583</xdr:rowOff>
    </xdr:from>
    <xdr:to>
      <xdr:col>77</xdr:col>
      <xdr:colOff>44450</xdr:colOff>
      <xdr:row>14</xdr:row>
      <xdr:rowOff>140081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410883"/>
          <a:ext cx="889000" cy="12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140081</xdr:rowOff>
    </xdr:from>
    <xdr:to>
      <xdr:col>72</xdr:col>
      <xdr:colOff>203200</xdr:colOff>
      <xdr:row>15</xdr:row>
      <xdr:rowOff>111802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540381"/>
          <a:ext cx="889000" cy="14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111802</xdr:rowOff>
    </xdr:from>
    <xdr:to>
      <xdr:col>68</xdr:col>
      <xdr:colOff>152400</xdr:colOff>
      <xdr:row>16</xdr:row>
      <xdr:rowOff>28829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683552"/>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93430</xdr:rowOff>
    </xdr:from>
    <xdr:to>
      <xdr:col>81</xdr:col>
      <xdr:colOff>95250</xdr:colOff>
      <xdr:row>14</xdr:row>
      <xdr:rowOff>23580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65507</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29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131233</xdr:rowOff>
    </xdr:from>
    <xdr:to>
      <xdr:col>77</xdr:col>
      <xdr:colOff>95250</xdr:colOff>
      <xdr:row>14</xdr:row>
      <xdr:rowOff>61383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46160</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446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89281</xdr:rowOff>
    </xdr:from>
    <xdr:to>
      <xdr:col>73</xdr:col>
      <xdr:colOff>44450</xdr:colOff>
      <xdr:row>15</xdr:row>
      <xdr:rowOff>19431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48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4208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57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61002</xdr:rowOff>
    </xdr:from>
    <xdr:to>
      <xdr:col>68</xdr:col>
      <xdr:colOff>203200</xdr:colOff>
      <xdr:row>15</xdr:row>
      <xdr:rowOff>162602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6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147379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149479</xdr:rowOff>
    </xdr:from>
    <xdr:to>
      <xdr:col>64</xdr:col>
      <xdr:colOff>152400</xdr:colOff>
      <xdr:row>16</xdr:row>
      <xdr:rowOff>79629</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7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64406</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8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21,616
21,285
89.40
8,897,956
8,639,318
227,302
5,415,961
4,976,930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人件費に係る経常収支比率は、対前年比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％で類似団体より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ポイント低い割合となっています。定員管理の状況では、職員数は低い値で推移しており、今後も給与制度及び定員管理の適正化等により人件費の抑制を図っていきます。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0202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5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56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477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75709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51054</xdr:rowOff>
    </xdr:from>
    <xdr:to>
      <xdr:col>24</xdr:col>
      <xdr:colOff>76200</xdr:colOff>
      <xdr:row>35</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67581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xdr:rowOff>
    </xdr:from>
    <xdr:to>
      <xdr:col>6</xdr:col>
      <xdr:colOff>171450</xdr:colOff>
      <xdr:row>35</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物件費に係る経常収支比率は、対前年比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％であり、類似団体内で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位となっています。</a:t>
          </a:r>
        </a:p>
        <a:p>
          <a:r>
            <a:rPr kumimoji="1" lang="ja-JP" altLang="en-US" sz="1300">
              <a:latin typeface="ＭＳ Ｐゴシック" panose="020B0600070205080204" pitchFamily="50" charset="-128"/>
              <a:ea typeface="ＭＳ Ｐゴシック" panose="020B0600070205080204" pitchFamily="50" charset="-128"/>
            </a:rPr>
            <a:t>　物件費の削減については、継続的に取り組んでいるところであり、今後も同レベルの水準を保てるよう努めていきます。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56243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797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15</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708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170543</xdr:rowOff>
    </xdr:from>
    <xdr:to>
      <xdr:col>73</xdr:col>
      <xdr:colOff>180975</xdr:colOff>
      <xdr:row>14</xdr:row>
      <xdr:rowOff>170543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70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15</xdr:row>
      <xdr:rowOff>75293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70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21970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119743</xdr:rowOff>
    </xdr:from>
    <xdr:to>
      <xdr:col>69</xdr:col>
      <xdr:colOff>142875</xdr:colOff>
      <xdr:row>15</xdr:row>
      <xdr:rowOff>49893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24493</xdr:rowOff>
    </xdr:from>
    <xdr:to>
      <xdr:col>65</xdr:col>
      <xdr:colOff>53975</xdr:colOff>
      <xdr:row>15</xdr:row>
      <xdr:rowOff>126093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136270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年度と同値の</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％で、類似団体内で</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番目に高い割合となっています。障がい者自立支援や保育所及び認定こども園運営費等の子育て支援関係の経費が主なものとなっています。</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58</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7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58</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09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58</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098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59</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057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その他の経費に係る経常収支比率は、対前年比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％であり、類似団体の平均である</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％をわずかに下回っています。前年度からの増加の主な要因は、繰出金の増加などによるものです。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129722</xdr:rowOff>
    </xdr:from>
    <xdr:to>
      <xdr:col>82</xdr:col>
      <xdr:colOff>107950</xdr:colOff>
      <xdr:row>56</xdr:row>
      <xdr:rowOff>78015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59472"/>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129722</xdr:rowOff>
    </xdr:from>
    <xdr:to>
      <xdr:col>78</xdr:col>
      <xdr:colOff>69850</xdr:colOff>
      <xdr:row>56</xdr:row>
      <xdr:rowOff>67128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59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67128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13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34472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13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78922</xdr:rowOff>
    </xdr:from>
    <xdr:to>
      <xdr:col>78</xdr:col>
      <xdr:colOff>120650</xdr:colOff>
      <xdr:row>56</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19249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16328</xdr:rowOff>
    </xdr:from>
    <xdr:to>
      <xdr:col>74</xdr:col>
      <xdr:colOff>31750</xdr:colOff>
      <xdr:row>56</xdr:row>
      <xdr:rowOff>117928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補助費等に係る経常収支比率は、対前年比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％であり、類似団体の平均を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ポイント超えています。これは、当町ではごみ処理、し尿処理、常備消防、水道事業等を一部事務組合で行っており、その負担金等によるものと推測されます。</a:t>
          </a:r>
        </a:p>
        <a:p>
          <a:r>
            <a:rPr kumimoji="1" lang="ja-JP" altLang="en-US" sz="1300">
              <a:latin typeface="ＭＳ Ｐゴシック" panose="020B0600070205080204" pitchFamily="50" charset="-128"/>
              <a:ea typeface="ＭＳ Ｐゴシック" panose="020B0600070205080204" pitchFamily="50" charset="-128"/>
            </a:rPr>
            <a:t>　今後は、一部事務組合負担金以外の各種負担金・補助金等の費用対効果を見極めながら、経費の削減に努めていきます。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37</xdr:row>
      <xdr:rowOff>170434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912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156718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156718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147574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500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公債費に係る経常収支比率は、対前年比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％で、類似団体よりも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ポイント低い割合となっています。令和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年度までは小学校建設等により元金の償還額が増加しましたが、令和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年度で償還の一部が終了したため減少しました。今後も大型整備事業が集中する見込みがあるため、財政上有利な起債の活用に努めるとともに、特定財源の確保による借入額の抑制を図っていきます。</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77</xdr:row>
      <xdr:rowOff>97282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43485"/>
          <a:ext cx="8382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97282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71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143002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71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78</xdr:row>
      <xdr:rowOff>8128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44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公債費以外の経常収支比率は、対前年比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77.9</a:t>
          </a:r>
          <a:r>
            <a:rPr kumimoji="1" lang="ja-JP" altLang="en-US" sz="1300">
              <a:latin typeface="ＭＳ Ｐゴシック" panose="020B0600070205080204" pitchFamily="50" charset="-128"/>
              <a:ea typeface="ＭＳ Ｐゴシック" panose="020B0600070205080204" pitchFamily="50" charset="-128"/>
            </a:rPr>
            <a:t>％と増加し、類似団体の平均を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ポイント上回る形となりました。増加の要因は、人件費の増加などによるものです。</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78</xdr:row>
      <xdr:rowOff>30987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30352"/>
          <a:ext cx="8382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77</xdr:row>
      <xdr:rowOff>28702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709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77</xdr:row>
      <xdr:rowOff>37846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709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77</xdr:row>
      <xdr:rowOff>83565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2394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151637</xdr:rowOff>
    </xdr:from>
    <xdr:to>
      <xdr:col>82</xdr:col>
      <xdr:colOff>158750</xdr:colOff>
      <xdr:row>78</xdr:row>
      <xdr:rowOff>81787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123714</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24282</xdr:rowOff>
    </xdr:from>
    <xdr:to>
      <xdr:col>29</xdr:col>
      <xdr:colOff>127000</xdr:colOff>
      <xdr:row>18</xdr:row>
      <xdr:rowOff>101054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8007"/>
          <a:ext cx="647700" cy="76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101054</xdr:rowOff>
    </xdr:from>
    <xdr:to>
      <xdr:col>26</xdr:col>
      <xdr:colOff>50800</xdr:colOff>
      <xdr:row>18</xdr:row>
      <xdr:rowOff>128524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4779"/>
          <a:ext cx="698500" cy="27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128524</xdr:rowOff>
    </xdr:from>
    <xdr:to>
      <xdr:col>22</xdr:col>
      <xdr:colOff>114300</xdr:colOff>
      <xdr:row>19</xdr:row>
      <xdr:rowOff>1918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2249"/>
          <a:ext cx="698500" cy="44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1918</xdr:rowOff>
    </xdr:from>
    <xdr:to>
      <xdr:col>18</xdr:col>
      <xdr:colOff>177800</xdr:colOff>
      <xdr:row>19</xdr:row>
      <xdr:rowOff>68440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7093"/>
          <a:ext cx="698500" cy="66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144932</xdr:rowOff>
    </xdr:from>
    <xdr:to>
      <xdr:col>29</xdr:col>
      <xdr:colOff>177800</xdr:colOff>
      <xdr:row>18</xdr:row>
      <xdr:rowOff>75082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7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117009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50254</xdr:rowOff>
    </xdr:from>
    <xdr:to>
      <xdr:col>26</xdr:col>
      <xdr:colOff>101600</xdr:colOff>
      <xdr:row>18</xdr:row>
      <xdr:rowOff>151854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3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136631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0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77724</xdr:rowOff>
    </xdr:from>
    <xdr:to>
      <xdr:col>22</xdr:col>
      <xdr:colOff>165100</xdr:colOff>
      <xdr:row>19</xdr:row>
      <xdr:rowOff>7874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1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164101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122568</xdr:rowOff>
    </xdr:from>
    <xdr:to>
      <xdr:col>19</xdr:col>
      <xdr:colOff>38100</xdr:colOff>
      <xdr:row>19</xdr:row>
      <xdr:rowOff>52718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37495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17640</xdr:rowOff>
    </xdr:from>
    <xdr:to>
      <xdr:col>15</xdr:col>
      <xdr:colOff>101600</xdr:colOff>
      <xdr:row>19</xdr:row>
      <xdr:rowOff>119240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2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104017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91208</xdr:rowOff>
    </xdr:from>
    <xdr:to>
      <xdr:col>29</xdr:col>
      <xdr:colOff>127000</xdr:colOff>
      <xdr:row>36</xdr:row>
      <xdr:rowOff>144700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44458"/>
          <a:ext cx="647700" cy="53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91208</xdr:rowOff>
    </xdr:from>
    <xdr:to>
      <xdr:col>26</xdr:col>
      <xdr:colOff>50800</xdr:colOff>
      <xdr:row>36</xdr:row>
      <xdr:rowOff>165698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44458"/>
          <a:ext cx="698500" cy="74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165698</xdr:rowOff>
    </xdr:from>
    <xdr:to>
      <xdr:col>22</xdr:col>
      <xdr:colOff>114300</xdr:colOff>
      <xdr:row>37</xdr:row>
      <xdr:rowOff>35920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18948"/>
          <a:ext cx="698500" cy="41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35920</xdr:rowOff>
    </xdr:from>
    <xdr:to>
      <xdr:col>18</xdr:col>
      <xdr:colOff>177800</xdr:colOff>
      <xdr:row>37</xdr:row>
      <xdr:rowOff>50419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60620"/>
          <a:ext cx="698500" cy="14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93900</xdr:rowOff>
    </xdr:from>
    <xdr:to>
      <xdr:col>29</xdr:col>
      <xdr:colOff>177800</xdr:colOff>
      <xdr:row>37</xdr:row>
      <xdr:rowOff>24050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47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65977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40408</xdr:rowOff>
    </xdr:from>
    <xdr:to>
      <xdr:col>26</xdr:col>
      <xdr:colOff>101600</xdr:colOff>
      <xdr:row>36</xdr:row>
      <xdr:rowOff>142008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9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152185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6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114898</xdr:rowOff>
    </xdr:from>
    <xdr:to>
      <xdr:col>22</xdr:col>
      <xdr:colOff>165100</xdr:colOff>
      <xdr:row>37</xdr:row>
      <xdr:rowOff>45048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68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226675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83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156570</xdr:rowOff>
    </xdr:from>
    <xdr:to>
      <xdr:col>19</xdr:col>
      <xdr:colOff>38100</xdr:colOff>
      <xdr:row>37</xdr:row>
      <xdr:rowOff>86720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09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268347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87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171069</xdr:rowOff>
    </xdr:from>
    <xdr:to>
      <xdr:col>15</xdr:col>
      <xdr:colOff>101600</xdr:colOff>
      <xdr:row>37</xdr:row>
      <xdr:rowOff>101219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24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85996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10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21,616
21,285
89.40
8,897,956
8,639,318
227,302
5,415,961
4,976,930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6328</xdr:rowOff>
    </xdr:from>
    <xdr:to>
      <xdr:col>24</xdr:col>
      <xdr:colOff>63500</xdr:colOff>
      <xdr:row>37</xdr:row>
      <xdr:rowOff>44635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49978"/>
          <a:ext cx="8382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44635</xdr:rowOff>
    </xdr:from>
    <xdr:to>
      <xdr:col>19</xdr:col>
      <xdr:colOff>177800</xdr:colOff>
      <xdr:row>37</xdr:row>
      <xdr:rowOff>71512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8285"/>
          <a:ext cx="889000" cy="2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71512</xdr:rowOff>
    </xdr:from>
    <xdr:to>
      <xdr:col>15</xdr:col>
      <xdr:colOff>50800</xdr:colOff>
      <xdr:row>37</xdr:row>
      <xdr:rowOff>115272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15162"/>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115272</xdr:rowOff>
    </xdr:from>
    <xdr:to>
      <xdr:col>10</xdr:col>
      <xdr:colOff>114300</xdr:colOff>
      <xdr:row>37</xdr:row>
      <xdr:rowOff>157057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8922"/>
          <a:ext cx="889000" cy="4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126978</xdr:rowOff>
    </xdr:from>
    <xdr:to>
      <xdr:col>24</xdr:col>
      <xdr:colOff>114300</xdr:colOff>
      <xdr:row>37</xdr:row>
      <xdr:rowOff>57128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9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105405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7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165285</xdr:rowOff>
    </xdr:from>
    <xdr:to>
      <xdr:col>20</xdr:col>
      <xdr:colOff>38100</xdr:colOff>
      <xdr:row>37</xdr:row>
      <xdr:rowOff>95435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86562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20712</xdr:rowOff>
    </xdr:from>
    <xdr:to>
      <xdr:col>15</xdr:col>
      <xdr:colOff>101600</xdr:colOff>
      <xdr:row>37</xdr:row>
      <xdr:rowOff>122312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113439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64472</xdr:rowOff>
    </xdr:from>
    <xdr:to>
      <xdr:col>10</xdr:col>
      <xdr:colOff>165100</xdr:colOff>
      <xdr:row>37</xdr:row>
      <xdr:rowOff>166072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157200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106257</xdr:rowOff>
    </xdr:from>
    <xdr:to>
      <xdr:col>6</xdr:col>
      <xdr:colOff>38100</xdr:colOff>
      <xdr:row>38</xdr:row>
      <xdr:rowOff>36407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27534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48260</xdr:rowOff>
    </xdr:from>
    <xdr:to>
      <xdr:col>24</xdr:col>
      <xdr:colOff>63500</xdr:colOff>
      <xdr:row>58</xdr:row>
      <xdr:rowOff>49458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92360"/>
          <a:ext cx="8382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48260</xdr:rowOff>
    </xdr:from>
    <xdr:to>
      <xdr:col>19</xdr:col>
      <xdr:colOff>177800</xdr:colOff>
      <xdr:row>58</xdr:row>
      <xdr:rowOff>67060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92360"/>
          <a:ext cx="889000" cy="1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67060</xdr:rowOff>
    </xdr:from>
    <xdr:to>
      <xdr:col>15</xdr:col>
      <xdr:colOff>50800</xdr:colOff>
      <xdr:row>58</xdr:row>
      <xdr:rowOff>117754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11160"/>
          <a:ext cx="889000" cy="5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117754</xdr:rowOff>
    </xdr:from>
    <xdr:to>
      <xdr:col>10</xdr:col>
      <xdr:colOff>114300</xdr:colOff>
      <xdr:row>58</xdr:row>
      <xdr:rowOff>160539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61854"/>
          <a:ext cx="889000" cy="4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170108</xdr:rowOff>
    </xdr:from>
    <xdr:to>
      <xdr:col>24</xdr:col>
      <xdr:colOff>114300</xdr:colOff>
      <xdr:row>58</xdr:row>
      <xdr:rowOff>100258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4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148535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2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168910</xdr:rowOff>
    </xdr:from>
    <xdr:to>
      <xdr:col>20</xdr:col>
      <xdr:colOff>38100</xdr:colOff>
      <xdr:row>58</xdr:row>
      <xdr:rowOff>99060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90187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3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16260</xdr:rowOff>
    </xdr:from>
    <xdr:to>
      <xdr:col>15</xdr:col>
      <xdr:colOff>101600</xdr:colOff>
      <xdr:row>58</xdr:row>
      <xdr:rowOff>117860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6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108987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5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66954</xdr:rowOff>
    </xdr:from>
    <xdr:to>
      <xdr:col>10</xdr:col>
      <xdr:colOff>165100</xdr:colOff>
      <xdr:row>58</xdr:row>
      <xdr:rowOff>168554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159681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0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109739</xdr:rowOff>
    </xdr:from>
    <xdr:to>
      <xdr:col>6</xdr:col>
      <xdr:colOff>38100</xdr:colOff>
      <xdr:row>59</xdr:row>
      <xdr:rowOff>39889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31016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61900</xdr:rowOff>
    </xdr:from>
    <xdr:to>
      <xdr:col>24</xdr:col>
      <xdr:colOff>63500</xdr:colOff>
      <xdr:row>78</xdr:row>
      <xdr:rowOff>104267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35000"/>
          <a:ext cx="8382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28981</xdr:rowOff>
    </xdr:from>
    <xdr:to>
      <xdr:col>19</xdr:col>
      <xdr:colOff>177800</xdr:colOff>
      <xdr:row>78</xdr:row>
      <xdr:rowOff>61900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02081"/>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28981</xdr:rowOff>
    </xdr:from>
    <xdr:to>
      <xdr:col>15</xdr:col>
      <xdr:colOff>50800</xdr:colOff>
      <xdr:row>78</xdr:row>
      <xdr:rowOff>101600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02081"/>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100304</xdr:rowOff>
    </xdr:from>
    <xdr:to>
      <xdr:col>10</xdr:col>
      <xdr:colOff>114300</xdr:colOff>
      <xdr:row>78</xdr:row>
      <xdr:rowOff>101600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73404"/>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53467</xdr:rowOff>
    </xdr:from>
    <xdr:to>
      <xdr:col>24</xdr:col>
      <xdr:colOff>114300</xdr:colOff>
      <xdr:row>78</xdr:row>
      <xdr:rowOff>155067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139844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11100</xdr:rowOff>
    </xdr:from>
    <xdr:to>
      <xdr:col>20</xdr:col>
      <xdr:colOff>38100</xdr:colOff>
      <xdr:row>78</xdr:row>
      <xdr:rowOff>112700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103827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149631</xdr:rowOff>
    </xdr:from>
    <xdr:to>
      <xdr:col>15</xdr:col>
      <xdr:colOff>101600</xdr:colOff>
      <xdr:row>78</xdr:row>
      <xdr:rowOff>79781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70908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50800</xdr:rowOff>
    </xdr:from>
    <xdr:to>
      <xdr:col>10</xdr:col>
      <xdr:colOff>165100</xdr:colOff>
      <xdr:row>78</xdr:row>
      <xdr:rowOff>152400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143527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49504</xdr:rowOff>
    </xdr:from>
    <xdr:to>
      <xdr:col>6</xdr:col>
      <xdr:colOff>38100</xdr:colOff>
      <xdr:row>78</xdr:row>
      <xdr:rowOff>151104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142231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59947</xdr:rowOff>
    </xdr:from>
    <xdr:to>
      <xdr:col>24</xdr:col>
      <xdr:colOff>63500</xdr:colOff>
      <xdr:row>95</xdr:row>
      <xdr:rowOff>132313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47697"/>
          <a:ext cx="838200" cy="7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95323</xdr:rowOff>
    </xdr:from>
    <xdr:to>
      <xdr:col>19</xdr:col>
      <xdr:colOff>177800</xdr:colOff>
      <xdr:row>95</xdr:row>
      <xdr:rowOff>132313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11623"/>
          <a:ext cx="889000" cy="20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95323</xdr:rowOff>
    </xdr:from>
    <xdr:to>
      <xdr:col>15</xdr:col>
      <xdr:colOff>50800</xdr:colOff>
      <xdr:row>96</xdr:row>
      <xdr:rowOff>36672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11623"/>
          <a:ext cx="889000" cy="28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36672</xdr:rowOff>
    </xdr:from>
    <xdr:to>
      <xdr:col>10</xdr:col>
      <xdr:colOff>114300</xdr:colOff>
      <xdr:row>96</xdr:row>
      <xdr:rowOff>76521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95872"/>
          <a:ext cx="889000" cy="3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118262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164940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9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9147</xdr:rowOff>
    </xdr:from>
    <xdr:to>
      <xdr:col>24</xdr:col>
      <xdr:colOff>114300</xdr:colOff>
      <xdr:row>95</xdr:row>
      <xdr:rowOff>110747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9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32024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4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81513</xdr:rowOff>
    </xdr:from>
    <xdr:to>
      <xdr:col>20</xdr:col>
      <xdr:colOff>38100</xdr:colOff>
      <xdr:row>96</xdr:row>
      <xdr:rowOff>11663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28190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14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44523</xdr:rowOff>
    </xdr:from>
    <xdr:to>
      <xdr:col>15</xdr:col>
      <xdr:colOff>101600</xdr:colOff>
      <xdr:row>94</xdr:row>
      <xdr:rowOff>146123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6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162650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3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157322</xdr:rowOff>
    </xdr:from>
    <xdr:to>
      <xdr:col>10</xdr:col>
      <xdr:colOff>165100</xdr:colOff>
      <xdr:row>96</xdr:row>
      <xdr:rowOff>87472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103999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25721</xdr:rowOff>
    </xdr:from>
    <xdr:to>
      <xdr:col>6</xdr:col>
      <xdr:colOff>38100</xdr:colOff>
      <xdr:row>96</xdr:row>
      <xdr:rowOff>127321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8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143848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6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151505</xdr:rowOff>
    </xdr:from>
    <xdr:to>
      <xdr:col>55</xdr:col>
      <xdr:colOff>0</xdr:colOff>
      <xdr:row>37</xdr:row>
      <xdr:rowOff>2179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23705"/>
          <a:ext cx="8382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151505</xdr:rowOff>
    </xdr:from>
    <xdr:to>
      <xdr:col>50</xdr:col>
      <xdr:colOff>114300</xdr:colOff>
      <xdr:row>37</xdr:row>
      <xdr:rowOff>19196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23705"/>
          <a:ext cx="889000" cy="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76172</xdr:rowOff>
    </xdr:from>
    <xdr:to>
      <xdr:col>45</xdr:col>
      <xdr:colOff>177800</xdr:colOff>
      <xdr:row>37</xdr:row>
      <xdr:rowOff>19196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05472"/>
          <a:ext cx="889000" cy="45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76172</xdr:rowOff>
    </xdr:from>
    <xdr:to>
      <xdr:col>41</xdr:col>
      <xdr:colOff>50800</xdr:colOff>
      <xdr:row>37</xdr:row>
      <xdr:rowOff>63028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905472"/>
          <a:ext cx="889000" cy="50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122829</xdr:rowOff>
    </xdr:from>
    <xdr:to>
      <xdr:col>55</xdr:col>
      <xdr:colOff>50800</xdr:colOff>
      <xdr:row>37</xdr:row>
      <xdr:rowOff>52979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9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101256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7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100705</xdr:rowOff>
    </xdr:from>
    <xdr:to>
      <xdr:col>50</xdr:col>
      <xdr:colOff>165100</xdr:colOff>
      <xdr:row>37</xdr:row>
      <xdr:rowOff>30855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47382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4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139846</xdr:rowOff>
    </xdr:from>
    <xdr:to>
      <xdr:col>46</xdr:col>
      <xdr:colOff>38100</xdr:colOff>
      <xdr:row>37</xdr:row>
      <xdr:rowOff>69996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1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61123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25372</xdr:rowOff>
    </xdr:from>
    <xdr:to>
      <xdr:col>41</xdr:col>
      <xdr:colOff>101600</xdr:colOff>
      <xdr:row>34</xdr:row>
      <xdr:rowOff>126972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118099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94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12228</xdr:rowOff>
    </xdr:from>
    <xdr:to>
      <xdr:col>36</xdr:col>
      <xdr:colOff>165100</xdr:colOff>
      <xdr:row>37</xdr:row>
      <xdr:rowOff>113828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104955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4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8341</xdr:rowOff>
    </xdr:from>
    <xdr:to>
      <xdr:col>55</xdr:col>
      <xdr:colOff>0</xdr:colOff>
      <xdr:row>58</xdr:row>
      <xdr:rowOff>23066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952441"/>
          <a:ext cx="838200" cy="1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23066</xdr:rowOff>
    </xdr:from>
    <xdr:to>
      <xdr:col>50</xdr:col>
      <xdr:colOff>114300</xdr:colOff>
      <xdr:row>58</xdr:row>
      <xdr:rowOff>54318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67166"/>
          <a:ext cx="889000" cy="3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24685</xdr:rowOff>
    </xdr:from>
    <xdr:to>
      <xdr:col>45</xdr:col>
      <xdr:colOff>177800</xdr:colOff>
      <xdr:row>58</xdr:row>
      <xdr:rowOff>54318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968785"/>
          <a:ext cx="889000" cy="2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48089</xdr:rowOff>
    </xdr:from>
    <xdr:to>
      <xdr:col>41</xdr:col>
      <xdr:colOff>50800</xdr:colOff>
      <xdr:row>58</xdr:row>
      <xdr:rowOff>24685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649289"/>
          <a:ext cx="889000" cy="3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132869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128991</xdr:rowOff>
    </xdr:from>
    <xdr:to>
      <xdr:col>55</xdr:col>
      <xdr:colOff>50800</xdr:colOff>
      <xdr:row>58</xdr:row>
      <xdr:rowOff>59141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0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43918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143716</xdr:rowOff>
    </xdr:from>
    <xdr:to>
      <xdr:col>50</xdr:col>
      <xdr:colOff>165100</xdr:colOff>
      <xdr:row>58</xdr:row>
      <xdr:rowOff>73866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1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64993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0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3518</xdr:rowOff>
    </xdr:from>
    <xdr:to>
      <xdr:col>46</xdr:col>
      <xdr:colOff>38100</xdr:colOff>
      <xdr:row>58</xdr:row>
      <xdr:rowOff>105118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96245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145335</xdr:rowOff>
    </xdr:from>
    <xdr:to>
      <xdr:col>41</xdr:col>
      <xdr:colOff>101600</xdr:colOff>
      <xdr:row>58</xdr:row>
      <xdr:rowOff>75485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1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66612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01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168739</xdr:rowOff>
    </xdr:from>
    <xdr:to>
      <xdr:col>36</xdr:col>
      <xdr:colOff>165100</xdr:colOff>
      <xdr:row>56</xdr:row>
      <xdr:rowOff>98889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115416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3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47248</xdr:rowOff>
    </xdr:from>
    <xdr:to>
      <xdr:col>55</xdr:col>
      <xdr:colOff>0</xdr:colOff>
      <xdr:row>79</xdr:row>
      <xdr:rowOff>65798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591798"/>
          <a:ext cx="838200" cy="1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47248</xdr:rowOff>
    </xdr:from>
    <xdr:to>
      <xdr:col>50</xdr:col>
      <xdr:colOff>114300</xdr:colOff>
      <xdr:row>79</xdr:row>
      <xdr:rowOff>59679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591798"/>
          <a:ext cx="889000" cy="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57534</xdr:rowOff>
    </xdr:from>
    <xdr:to>
      <xdr:col>45</xdr:col>
      <xdr:colOff>177800</xdr:colOff>
      <xdr:row>79</xdr:row>
      <xdr:rowOff>59679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602084"/>
          <a:ext cx="8890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167926</xdr:rowOff>
    </xdr:from>
    <xdr:to>
      <xdr:col>41</xdr:col>
      <xdr:colOff>50800</xdr:colOff>
      <xdr:row>79</xdr:row>
      <xdr:rowOff>57534</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69576"/>
          <a:ext cx="889000" cy="23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138411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14998</xdr:rowOff>
    </xdr:from>
    <xdr:to>
      <xdr:col>55</xdr:col>
      <xdr:colOff>50800</xdr:colOff>
      <xdr:row>79</xdr:row>
      <xdr:rowOff>116598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5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101375</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7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167898</xdr:rowOff>
    </xdr:from>
    <xdr:to>
      <xdr:col>50</xdr:col>
      <xdr:colOff>165100</xdr:colOff>
      <xdr:row>79</xdr:row>
      <xdr:rowOff>98048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4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89175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63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8879</xdr:rowOff>
    </xdr:from>
    <xdr:to>
      <xdr:col>46</xdr:col>
      <xdr:colOff>38100</xdr:colOff>
      <xdr:row>79</xdr:row>
      <xdr:rowOff>110479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101606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64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6734</xdr:rowOff>
    </xdr:from>
    <xdr:to>
      <xdr:col>41</xdr:col>
      <xdr:colOff>101600</xdr:colOff>
      <xdr:row>79</xdr:row>
      <xdr:rowOff>108334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5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99461</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64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117126</xdr:rowOff>
    </xdr:from>
    <xdr:to>
      <xdr:col>36</xdr:col>
      <xdr:colOff>165100</xdr:colOff>
      <xdr:row>78</xdr:row>
      <xdr:rowOff>47276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63803</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09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92619</xdr:rowOff>
    </xdr:from>
    <xdr:to>
      <xdr:col>55</xdr:col>
      <xdr:colOff>0</xdr:colOff>
      <xdr:row>98</xdr:row>
      <xdr:rowOff>130294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894719"/>
          <a:ext cx="838200" cy="3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92619</xdr:rowOff>
    </xdr:from>
    <xdr:to>
      <xdr:col>50</xdr:col>
      <xdr:colOff>114300</xdr:colOff>
      <xdr:row>98</xdr:row>
      <xdr:rowOff>110516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894719"/>
          <a:ext cx="889000" cy="1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89233</xdr:rowOff>
    </xdr:from>
    <xdr:to>
      <xdr:col>45</xdr:col>
      <xdr:colOff>177800</xdr:colOff>
      <xdr:row>98</xdr:row>
      <xdr:rowOff>110516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891333"/>
          <a:ext cx="889000"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87089</xdr:rowOff>
    </xdr:from>
    <xdr:to>
      <xdr:col>41</xdr:col>
      <xdr:colOff>50800</xdr:colOff>
      <xdr:row>98</xdr:row>
      <xdr:rowOff>89233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889189"/>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79494</xdr:rowOff>
    </xdr:from>
    <xdr:to>
      <xdr:col>55</xdr:col>
      <xdr:colOff>50800</xdr:colOff>
      <xdr:row>99</xdr:row>
      <xdr:rowOff>9644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88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57921</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86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41819</xdr:rowOff>
    </xdr:from>
    <xdr:to>
      <xdr:col>50</xdr:col>
      <xdr:colOff>165100</xdr:colOff>
      <xdr:row>98</xdr:row>
      <xdr:rowOff>143419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134546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93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59716</xdr:rowOff>
    </xdr:from>
    <xdr:to>
      <xdr:col>46</xdr:col>
      <xdr:colOff>38100</xdr:colOff>
      <xdr:row>98</xdr:row>
      <xdr:rowOff>161316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86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152443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95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38433</xdr:rowOff>
    </xdr:from>
    <xdr:to>
      <xdr:col>41</xdr:col>
      <xdr:colOff>101600</xdr:colOff>
      <xdr:row>98</xdr:row>
      <xdr:rowOff>140033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84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131160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93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36289</xdr:rowOff>
    </xdr:from>
    <xdr:to>
      <xdr:col>36</xdr:col>
      <xdr:colOff>165100</xdr:colOff>
      <xdr:row>98</xdr:row>
      <xdr:rowOff>137889</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8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129016</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93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92576</xdr:rowOff>
    </xdr:from>
    <xdr:to>
      <xdr:col>85</xdr:col>
      <xdr:colOff>127000</xdr:colOff>
      <xdr:row>39</xdr:row>
      <xdr:rowOff>94568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5481300" y="6779126"/>
          <a:ext cx="8382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93964</xdr:rowOff>
    </xdr:from>
    <xdr:to>
      <xdr:col>81</xdr:col>
      <xdr:colOff>50800</xdr:colOff>
      <xdr:row>39</xdr:row>
      <xdr:rowOff>94568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0514"/>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76035</xdr:rowOff>
    </xdr:from>
    <xdr:to>
      <xdr:col>76</xdr:col>
      <xdr:colOff>114300</xdr:colOff>
      <xdr:row>39</xdr:row>
      <xdr:rowOff>93964</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62585"/>
          <a:ext cx="889000" cy="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76035</xdr:rowOff>
    </xdr:from>
    <xdr:to>
      <xdr:col>71</xdr:col>
      <xdr:colOff>177800</xdr:colOff>
      <xdr:row>39</xdr:row>
      <xdr:rowOff>86289</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flipV="1">
          <a:off x="12814300" y="6762585"/>
          <a:ext cx="8890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41776</xdr:rowOff>
    </xdr:from>
    <xdr:to>
      <xdr:col>85</xdr:col>
      <xdr:colOff>177800</xdr:colOff>
      <xdr:row>39</xdr:row>
      <xdr:rowOff>143376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148807</xdr:rowOff>
    </xdr:from>
    <xdr:ext cx="378565"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43768</xdr:rowOff>
    </xdr:from>
    <xdr:to>
      <xdr:col>81</xdr:col>
      <xdr:colOff>101600</xdr:colOff>
      <xdr:row>39</xdr:row>
      <xdr:rowOff>145368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136495</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292017" y="6823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43164</xdr:rowOff>
    </xdr:from>
    <xdr:to>
      <xdr:col>76</xdr:col>
      <xdr:colOff>165100</xdr:colOff>
      <xdr:row>39</xdr:row>
      <xdr:rowOff>144764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2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135891</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03017" y="682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25235</xdr:rowOff>
    </xdr:from>
    <xdr:to>
      <xdr:col>72</xdr:col>
      <xdr:colOff>38100</xdr:colOff>
      <xdr:row>39</xdr:row>
      <xdr:rowOff>126835</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117962</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468428" y="680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35489</xdr:rowOff>
    </xdr:from>
    <xdr:to>
      <xdr:col>67</xdr:col>
      <xdr:colOff>101600</xdr:colOff>
      <xdr:row>39</xdr:row>
      <xdr:rowOff>137089</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2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128216</xdr:rowOff>
    </xdr:from>
    <xdr:ext cx="378565"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25017" y="6814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104153</xdr:rowOff>
    </xdr:from>
    <xdr:to>
      <xdr:col>85</xdr:col>
      <xdr:colOff>127000</xdr:colOff>
      <xdr:row>76</xdr:row>
      <xdr:rowOff>18562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962903"/>
          <a:ext cx="838200" cy="8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104153</xdr:rowOff>
    </xdr:from>
    <xdr:to>
      <xdr:col>81</xdr:col>
      <xdr:colOff>50800</xdr:colOff>
      <xdr:row>75</xdr:row>
      <xdr:rowOff>117316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962903"/>
          <a:ext cx="8890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117316</xdr:rowOff>
    </xdr:from>
    <xdr:to>
      <xdr:col>76</xdr:col>
      <xdr:colOff>114300</xdr:colOff>
      <xdr:row>75</xdr:row>
      <xdr:rowOff>125870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976066"/>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125870</xdr:rowOff>
    </xdr:from>
    <xdr:to>
      <xdr:col>71</xdr:col>
      <xdr:colOff>177800</xdr:colOff>
      <xdr:row>75</xdr:row>
      <xdr:rowOff>131852</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984620"/>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139211</xdr:rowOff>
    </xdr:from>
    <xdr:to>
      <xdr:col>85</xdr:col>
      <xdr:colOff>177800</xdr:colOff>
      <xdr:row>76</xdr:row>
      <xdr:rowOff>69360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9979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117639</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97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53353</xdr:rowOff>
    </xdr:from>
    <xdr:to>
      <xdr:col>81</xdr:col>
      <xdr:colOff>101600</xdr:colOff>
      <xdr:row>75</xdr:row>
      <xdr:rowOff>154952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9121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146080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00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66516</xdr:rowOff>
    </xdr:from>
    <xdr:to>
      <xdr:col>76</xdr:col>
      <xdr:colOff>165100</xdr:colOff>
      <xdr:row>75</xdr:row>
      <xdr:rowOff>168117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9252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159244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0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75070</xdr:rowOff>
    </xdr:from>
    <xdr:to>
      <xdr:col>72</xdr:col>
      <xdr:colOff>38100</xdr:colOff>
      <xdr:row>76</xdr:row>
      <xdr:rowOff>5220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9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21747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7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81052</xdr:rowOff>
    </xdr:from>
    <xdr:to>
      <xdr:col>67</xdr:col>
      <xdr:colOff>101600</xdr:colOff>
      <xdr:row>76</xdr:row>
      <xdr:rowOff>11202</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93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2328</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0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153153</xdr:rowOff>
    </xdr:from>
    <xdr:to>
      <xdr:col>85</xdr:col>
      <xdr:colOff>127000</xdr:colOff>
      <xdr:row>99</xdr:row>
      <xdr:rowOff>11345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955253"/>
          <a:ext cx="8382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153153</xdr:rowOff>
    </xdr:from>
    <xdr:to>
      <xdr:col>81</xdr:col>
      <xdr:colOff>50800</xdr:colOff>
      <xdr:row>99</xdr:row>
      <xdr:rowOff>3972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955253"/>
          <a:ext cx="889000" cy="2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3972</xdr:rowOff>
    </xdr:from>
    <xdr:to>
      <xdr:col>76</xdr:col>
      <xdr:colOff>114300</xdr:colOff>
      <xdr:row>99</xdr:row>
      <xdr:rowOff>36368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77522"/>
          <a:ext cx="889000" cy="3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36368</xdr:rowOff>
    </xdr:from>
    <xdr:to>
      <xdr:col>71</xdr:col>
      <xdr:colOff>177800</xdr:colOff>
      <xdr:row>99</xdr:row>
      <xdr:rowOff>37717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7009918"/>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131995</xdr:rowOff>
    </xdr:from>
    <xdr:to>
      <xdr:col>85</xdr:col>
      <xdr:colOff>177800</xdr:colOff>
      <xdr:row>99</xdr:row>
      <xdr:rowOff>62145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3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46922</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4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102353</xdr:rowOff>
    </xdr:from>
    <xdr:to>
      <xdr:col>81</xdr:col>
      <xdr:colOff>101600</xdr:colOff>
      <xdr:row>99</xdr:row>
      <xdr:rowOff>32503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0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23630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99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124622</xdr:rowOff>
    </xdr:from>
    <xdr:to>
      <xdr:col>76</xdr:col>
      <xdr:colOff>165100</xdr:colOff>
      <xdr:row>99</xdr:row>
      <xdr:rowOff>54772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2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45899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70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157018</xdr:rowOff>
    </xdr:from>
    <xdr:to>
      <xdr:col>72</xdr:col>
      <xdr:colOff>38100</xdr:colOff>
      <xdr:row>99</xdr:row>
      <xdr:rowOff>87168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78295</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5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158367</xdr:rowOff>
    </xdr:from>
    <xdr:to>
      <xdr:col>67</xdr:col>
      <xdr:colOff>101600</xdr:colOff>
      <xdr:row>99</xdr:row>
      <xdr:rowOff>88517</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6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79644</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5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51558</xdr:rowOff>
    </xdr:from>
    <xdr:to>
      <xdr:col>116</xdr:col>
      <xdr:colOff>63500</xdr:colOff>
      <xdr:row>59</xdr:row>
      <xdr:rowOff>54106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167108"/>
          <a:ext cx="8382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54106</xdr:rowOff>
    </xdr:from>
    <xdr:to>
      <xdr:col>111</xdr:col>
      <xdr:colOff>177800</xdr:colOff>
      <xdr:row>59</xdr:row>
      <xdr:rowOff>54726</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10169656"/>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32258</xdr:rowOff>
    </xdr:from>
    <xdr:to>
      <xdr:col>107</xdr:col>
      <xdr:colOff>50800</xdr:colOff>
      <xdr:row>59</xdr:row>
      <xdr:rowOff>54726</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147808"/>
          <a:ext cx="889000" cy="2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32258</xdr:rowOff>
    </xdr:from>
    <xdr:to>
      <xdr:col>102</xdr:col>
      <xdr:colOff>114300</xdr:colOff>
      <xdr:row>59</xdr:row>
      <xdr:rowOff>56065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10147808"/>
          <a:ext cx="889000" cy="2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758</xdr:rowOff>
    </xdr:from>
    <xdr:to>
      <xdr:col>116</xdr:col>
      <xdr:colOff>114300</xdr:colOff>
      <xdr:row>59</xdr:row>
      <xdr:rowOff>102358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89240</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3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3306</xdr:rowOff>
    </xdr:from>
    <xdr:to>
      <xdr:col>112</xdr:col>
      <xdr:colOff>38100</xdr:colOff>
      <xdr:row>59</xdr:row>
      <xdr:rowOff>104906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1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96033</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1021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3926</xdr:rowOff>
    </xdr:from>
    <xdr:to>
      <xdr:col>107</xdr:col>
      <xdr:colOff>101600</xdr:colOff>
      <xdr:row>59</xdr:row>
      <xdr:rowOff>105526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96653</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1021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152908</xdr:rowOff>
    </xdr:from>
    <xdr:to>
      <xdr:col>102</xdr:col>
      <xdr:colOff>165100</xdr:colOff>
      <xdr:row>59</xdr:row>
      <xdr:rowOff>83058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09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74185</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018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5265</xdr:rowOff>
    </xdr:from>
    <xdr:to>
      <xdr:col>98</xdr:col>
      <xdr:colOff>38100</xdr:colOff>
      <xdr:row>59</xdr:row>
      <xdr:rowOff>106865</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2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97992</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02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29149</xdr:rowOff>
    </xdr:from>
    <xdr:to>
      <xdr:col>116</xdr:col>
      <xdr:colOff>63500</xdr:colOff>
      <xdr:row>76</xdr:row>
      <xdr:rowOff>152113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059349"/>
          <a:ext cx="838200" cy="12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118371</xdr:rowOff>
    </xdr:from>
    <xdr:to>
      <xdr:col>111</xdr:col>
      <xdr:colOff>177800</xdr:colOff>
      <xdr:row>76</xdr:row>
      <xdr:rowOff>152113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3148571"/>
          <a:ext cx="889000" cy="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118371</xdr:rowOff>
    </xdr:from>
    <xdr:to>
      <xdr:col>107</xdr:col>
      <xdr:colOff>50800</xdr:colOff>
      <xdr:row>76</xdr:row>
      <xdr:rowOff>162697</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148571"/>
          <a:ext cx="889000" cy="4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161303</xdr:rowOff>
    </xdr:from>
    <xdr:to>
      <xdr:col>102</xdr:col>
      <xdr:colOff>114300</xdr:colOff>
      <xdr:row>76</xdr:row>
      <xdr:rowOff>162697</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3191503"/>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149799</xdr:rowOff>
    </xdr:from>
    <xdr:to>
      <xdr:col>116</xdr:col>
      <xdr:colOff>114300</xdr:colOff>
      <xdr:row>76</xdr:row>
      <xdr:rowOff>79949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00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128226</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98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101313</xdr:rowOff>
    </xdr:from>
    <xdr:to>
      <xdr:col>112</xdr:col>
      <xdr:colOff>38100</xdr:colOff>
      <xdr:row>77</xdr:row>
      <xdr:rowOff>31463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1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22590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22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67571</xdr:rowOff>
    </xdr:from>
    <xdr:to>
      <xdr:col>107</xdr:col>
      <xdr:colOff>101600</xdr:colOff>
      <xdr:row>76</xdr:row>
      <xdr:rowOff>169171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0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160298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19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111897</xdr:rowOff>
    </xdr:from>
    <xdr:to>
      <xdr:col>102</xdr:col>
      <xdr:colOff>165100</xdr:colOff>
      <xdr:row>77</xdr:row>
      <xdr:rowOff>42047</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14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33174</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23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110503</xdr:rowOff>
    </xdr:from>
    <xdr:to>
      <xdr:col>98</xdr:col>
      <xdr:colOff>38100</xdr:colOff>
      <xdr:row>77</xdr:row>
      <xdr:rowOff>40653</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1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31780</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2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歳出総額は、前年対比住民一人当たり</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千円減の</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千円となっております。主な構成項目の中で、扶助費は類似団体平均を上回っていますが、それ以外の人件費、物件費、普通建設事業費等の項目では低い水準にあります。扶助費については、類似団体内で第</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位であり、住民一人当たり</a:t>
          </a:r>
          <a:r>
            <a:rPr kumimoji="1" lang="en-US" altLang="ja-JP" sz="1300">
              <a:latin typeface="ＭＳ Ｐゴシック" panose="020B0600070205080204" pitchFamily="50" charset="-128"/>
              <a:ea typeface="ＭＳ Ｐゴシック" panose="020B0600070205080204" pitchFamily="50" charset="-128"/>
            </a:rPr>
            <a:t>93,582</a:t>
          </a:r>
          <a:r>
            <a:rPr kumimoji="1" lang="ja-JP" altLang="en-US" sz="1300">
              <a:latin typeface="ＭＳ Ｐゴシック" panose="020B0600070205080204" pitchFamily="50" charset="-128"/>
              <a:ea typeface="ＭＳ Ｐゴシック" panose="020B0600070205080204" pitchFamily="50" charset="-128"/>
            </a:rPr>
            <a:t>円は類似団体平均より</a:t>
          </a:r>
          <a:r>
            <a:rPr kumimoji="1" lang="en-US" altLang="ja-JP" sz="1300">
              <a:latin typeface="ＭＳ Ｐゴシック" panose="020B0600070205080204" pitchFamily="50" charset="-128"/>
              <a:ea typeface="ＭＳ Ｐゴシック" panose="020B0600070205080204" pitchFamily="50" charset="-128"/>
            </a:rPr>
            <a:t>11,235</a:t>
          </a:r>
          <a:r>
            <a:rPr kumimoji="1" lang="ja-JP" altLang="en-US" sz="1300">
              <a:latin typeface="ＭＳ Ｐゴシック" panose="020B0600070205080204" pitchFamily="50" charset="-128"/>
              <a:ea typeface="ＭＳ Ｐゴシック" panose="020B0600070205080204" pitchFamily="50" charset="-128"/>
            </a:rPr>
            <a:t>円高く、障害福祉サービスに係る給付費等が増加傾向となっています。主な内訳としては、障害者自立支援給付費や保育所及び認定こども園運営費等の子育て関連経費になります。補助費等については、昨年度は類似団体平均より</a:t>
          </a:r>
          <a:r>
            <a:rPr kumimoji="1" lang="en-US" altLang="ja-JP" sz="1300">
              <a:latin typeface="ＭＳ Ｐゴシック" panose="020B0600070205080204" pitchFamily="50" charset="-128"/>
              <a:ea typeface="ＭＳ Ｐゴシック" panose="020B0600070205080204" pitchFamily="50" charset="-128"/>
            </a:rPr>
            <a:t>1,849</a:t>
          </a:r>
          <a:r>
            <a:rPr kumimoji="1" lang="ja-JP" altLang="en-US" sz="1300">
              <a:latin typeface="ＭＳ Ｐゴシック" panose="020B0600070205080204" pitchFamily="50" charset="-128"/>
              <a:ea typeface="ＭＳ Ｐゴシック" panose="020B0600070205080204" pitchFamily="50" charset="-128"/>
            </a:rPr>
            <a:t>円高かったのですが、芳賀中部上水道企業団水道事業減免補助金やいちご一会とちぎ国体実行委員会交付金等の臨時分が皆減となったことにより、令和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年度は類似団体平均より</a:t>
          </a:r>
          <a:r>
            <a:rPr kumimoji="1" lang="en-US" altLang="ja-JP" sz="1300">
              <a:latin typeface="ＭＳ Ｐゴシック" panose="020B0600070205080204" pitchFamily="50" charset="-128"/>
              <a:ea typeface="ＭＳ Ｐゴシック" panose="020B0600070205080204" pitchFamily="50" charset="-128"/>
            </a:rPr>
            <a:t>6,033</a:t>
          </a:r>
          <a:r>
            <a:rPr kumimoji="1" lang="ja-JP" altLang="en-US" sz="1300">
              <a:latin typeface="ＭＳ Ｐゴシック" panose="020B0600070205080204" pitchFamily="50" charset="-128"/>
              <a:ea typeface="ＭＳ Ｐゴシック" panose="020B0600070205080204" pitchFamily="50" charset="-128"/>
            </a:rPr>
            <a:t>円低くなりました。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21,616
21,285
89.40
8,897,956
8,639,318
227,302
5,415,961
4,976,930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120269</xdr:rowOff>
    </xdr:from>
    <xdr:to>
      <xdr:col>24</xdr:col>
      <xdr:colOff>63500</xdr:colOff>
      <xdr:row>33</xdr:row>
      <xdr:rowOff>46736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06669"/>
          <a:ext cx="8382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120269</xdr:rowOff>
    </xdr:from>
    <xdr:to>
      <xdr:col>19</xdr:col>
      <xdr:colOff>177800</xdr:colOff>
      <xdr:row>32</xdr:row>
      <xdr:rowOff>129032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0666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129032</xdr:rowOff>
    </xdr:from>
    <xdr:to>
      <xdr:col>15</xdr:col>
      <xdr:colOff>50800</xdr:colOff>
      <xdr:row>33</xdr:row>
      <xdr:rowOff>7112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15432"/>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7112</xdr:rowOff>
    </xdr:from>
    <xdr:to>
      <xdr:col>10</xdr:col>
      <xdr:colOff>114300</xdr:colOff>
      <xdr:row>33</xdr:row>
      <xdr:rowOff>8636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6496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167386</xdr:rowOff>
    </xdr:from>
    <xdr:to>
      <xdr:col>24</xdr:col>
      <xdr:colOff>114300</xdr:colOff>
      <xdr:row>33</xdr:row>
      <xdr:rowOff>97536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5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18813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0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69469</xdr:rowOff>
    </xdr:from>
    <xdr:to>
      <xdr:col>20</xdr:col>
      <xdr:colOff>38100</xdr:colOff>
      <xdr:row>32</xdr:row>
      <xdr:rowOff>171069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5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16146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3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78232</xdr:rowOff>
    </xdr:from>
    <xdr:to>
      <xdr:col>15</xdr:col>
      <xdr:colOff>101600</xdr:colOff>
      <xdr:row>33</xdr:row>
      <xdr:rowOff>8382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24909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3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127762</xdr:rowOff>
    </xdr:from>
    <xdr:to>
      <xdr:col>10</xdr:col>
      <xdr:colOff>165100</xdr:colOff>
      <xdr:row>33</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1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74439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8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129286</xdr:rowOff>
    </xdr:from>
    <xdr:to>
      <xdr:col>6</xdr:col>
      <xdr:colOff>38100</xdr:colOff>
      <xdr:row>33</xdr:row>
      <xdr:rowOff>59436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1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75963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165012</xdr:rowOff>
    </xdr:from>
    <xdr:to>
      <xdr:col>24</xdr:col>
      <xdr:colOff>63500</xdr:colOff>
      <xdr:row>58</xdr:row>
      <xdr:rowOff>168265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09112"/>
          <a:ext cx="838200" cy="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165012</xdr:rowOff>
    </xdr:from>
    <xdr:to>
      <xdr:col>19</xdr:col>
      <xdr:colOff>177800</xdr:colOff>
      <xdr:row>59</xdr:row>
      <xdr:rowOff>7109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09112"/>
          <a:ext cx="889000" cy="1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35057</xdr:rowOff>
    </xdr:from>
    <xdr:to>
      <xdr:col>15</xdr:col>
      <xdr:colOff>50800</xdr:colOff>
      <xdr:row>59</xdr:row>
      <xdr:rowOff>7109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79157"/>
          <a:ext cx="889000" cy="14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35057</xdr:rowOff>
    </xdr:from>
    <xdr:to>
      <xdr:col>10</xdr:col>
      <xdr:colOff>114300</xdr:colOff>
      <xdr:row>59</xdr:row>
      <xdr:rowOff>30127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79157"/>
          <a:ext cx="889000" cy="16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117465</xdr:rowOff>
    </xdr:from>
    <xdr:to>
      <xdr:col>24</xdr:col>
      <xdr:colOff>114300</xdr:colOff>
      <xdr:row>59</xdr:row>
      <xdr:rowOff>47615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6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34400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114212</xdr:rowOff>
    </xdr:from>
    <xdr:to>
      <xdr:col>20</xdr:col>
      <xdr:colOff>38100</xdr:colOff>
      <xdr:row>59</xdr:row>
      <xdr:rowOff>44362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35489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127759</xdr:rowOff>
    </xdr:from>
    <xdr:to>
      <xdr:col>15</xdr:col>
      <xdr:colOff>101600</xdr:colOff>
      <xdr:row>59</xdr:row>
      <xdr:rowOff>57909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49036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155707</xdr:rowOff>
    </xdr:from>
    <xdr:to>
      <xdr:col>10</xdr:col>
      <xdr:colOff>165100</xdr:colOff>
      <xdr:row>58</xdr:row>
      <xdr:rowOff>85857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76984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2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150777</xdr:rowOff>
    </xdr:from>
    <xdr:to>
      <xdr:col>6</xdr:col>
      <xdr:colOff>38100</xdr:colOff>
      <xdr:row>59</xdr:row>
      <xdr:rowOff>80927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9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72054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8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57392</xdr:rowOff>
    </xdr:from>
    <xdr:to>
      <xdr:col>24</xdr:col>
      <xdr:colOff>63500</xdr:colOff>
      <xdr:row>77</xdr:row>
      <xdr:rowOff>113564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9042"/>
          <a:ext cx="838200" cy="5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160362</xdr:rowOff>
    </xdr:from>
    <xdr:to>
      <xdr:col>19</xdr:col>
      <xdr:colOff>177800</xdr:colOff>
      <xdr:row>77</xdr:row>
      <xdr:rowOff>113564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90562"/>
          <a:ext cx="889000" cy="12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160362</xdr:rowOff>
    </xdr:from>
    <xdr:to>
      <xdr:col>15</xdr:col>
      <xdr:colOff>50800</xdr:colOff>
      <xdr:row>78</xdr:row>
      <xdr:rowOff>37809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90562"/>
          <a:ext cx="889000" cy="22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97295</xdr:rowOff>
    </xdr:from>
    <xdr:to>
      <xdr:col>10</xdr:col>
      <xdr:colOff>114300</xdr:colOff>
      <xdr:row>78</xdr:row>
      <xdr:rowOff>37809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98945"/>
          <a:ext cx="889000" cy="1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91127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6592</xdr:rowOff>
    </xdr:from>
    <xdr:to>
      <xdr:col>24</xdr:col>
      <xdr:colOff>114300</xdr:colOff>
      <xdr:row>77</xdr:row>
      <xdr:rowOff>108192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156469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62764</xdr:rowOff>
    </xdr:from>
    <xdr:to>
      <xdr:col>20</xdr:col>
      <xdr:colOff>38100</xdr:colOff>
      <xdr:row>77</xdr:row>
      <xdr:rowOff>164364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155491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109562</xdr:rowOff>
    </xdr:from>
    <xdr:to>
      <xdr:col>15</xdr:col>
      <xdr:colOff>101600</xdr:colOff>
      <xdr:row>77</xdr:row>
      <xdr:rowOff>39712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30839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3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158459</xdr:rowOff>
    </xdr:from>
    <xdr:to>
      <xdr:col>10</xdr:col>
      <xdr:colOff>165100</xdr:colOff>
      <xdr:row>78</xdr:row>
      <xdr:rowOff>88609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105136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3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46495</xdr:rowOff>
    </xdr:from>
    <xdr:to>
      <xdr:col>6</xdr:col>
      <xdr:colOff>38100</xdr:colOff>
      <xdr:row>77</xdr:row>
      <xdr:rowOff>148095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164622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3302</xdr:rowOff>
    </xdr:from>
    <xdr:to>
      <xdr:col>24</xdr:col>
      <xdr:colOff>63500</xdr:colOff>
      <xdr:row>97</xdr:row>
      <xdr:rowOff>134710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33952"/>
          <a:ext cx="838200" cy="13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3302</xdr:rowOff>
    </xdr:from>
    <xdr:to>
      <xdr:col>19</xdr:col>
      <xdr:colOff>177800</xdr:colOff>
      <xdr:row>97</xdr:row>
      <xdr:rowOff>76264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33952"/>
          <a:ext cx="8890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76264</xdr:rowOff>
    </xdr:from>
    <xdr:to>
      <xdr:col>15</xdr:col>
      <xdr:colOff>50800</xdr:colOff>
      <xdr:row>99</xdr:row>
      <xdr:rowOff>12675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06914"/>
          <a:ext cx="889000" cy="27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12675</xdr:rowOff>
    </xdr:from>
    <xdr:to>
      <xdr:col>10</xdr:col>
      <xdr:colOff>114300</xdr:colOff>
      <xdr:row>99</xdr:row>
      <xdr:rowOff>70396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86225"/>
          <a:ext cx="889000" cy="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83910</xdr:rowOff>
    </xdr:from>
    <xdr:to>
      <xdr:col>24</xdr:col>
      <xdr:colOff>114300</xdr:colOff>
      <xdr:row>98</xdr:row>
      <xdr:rowOff>14060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170287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123952</xdr:rowOff>
    </xdr:from>
    <xdr:to>
      <xdr:col>20</xdr:col>
      <xdr:colOff>38100</xdr:colOff>
      <xdr:row>97</xdr:row>
      <xdr:rowOff>54102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45229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25464</xdr:rowOff>
    </xdr:from>
    <xdr:to>
      <xdr:col>15</xdr:col>
      <xdr:colOff>101600</xdr:colOff>
      <xdr:row>97</xdr:row>
      <xdr:rowOff>127064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118191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4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133325</xdr:rowOff>
    </xdr:from>
    <xdr:to>
      <xdr:col>10</xdr:col>
      <xdr:colOff>165100</xdr:colOff>
      <xdr:row>99</xdr:row>
      <xdr:rowOff>63475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54602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2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19596</xdr:rowOff>
    </xdr:from>
    <xdr:to>
      <xdr:col>6</xdr:col>
      <xdr:colOff>38100</xdr:colOff>
      <xdr:row>99</xdr:row>
      <xdr:rowOff>121196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9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112323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8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88646</xdr:rowOff>
    </xdr:from>
    <xdr:to>
      <xdr:col>55</xdr:col>
      <xdr:colOff>0</xdr:colOff>
      <xdr:row>38</xdr:row>
      <xdr:rowOff>91313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0374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88646</xdr:rowOff>
    </xdr:from>
    <xdr:to>
      <xdr:col>50</xdr:col>
      <xdr:colOff>114300</xdr:colOff>
      <xdr:row>38</xdr:row>
      <xdr:rowOff>97028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03746"/>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93980</xdr:rowOff>
    </xdr:from>
    <xdr:to>
      <xdr:col>45</xdr:col>
      <xdr:colOff>177800</xdr:colOff>
      <xdr:row>38</xdr:row>
      <xdr:rowOff>97028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090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89789</xdr:rowOff>
    </xdr:from>
    <xdr:to>
      <xdr:col>41</xdr:col>
      <xdr:colOff>50800</xdr:colOff>
      <xdr:row>38</xdr:row>
      <xdr:rowOff>93980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0488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40513</xdr:rowOff>
    </xdr:from>
    <xdr:to>
      <xdr:col>55</xdr:col>
      <xdr:colOff>50800</xdr:colOff>
      <xdr:row>38</xdr:row>
      <xdr:rowOff>142113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126890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7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37846</xdr:rowOff>
    </xdr:from>
    <xdr:to>
      <xdr:col>50</xdr:col>
      <xdr:colOff>165100</xdr:colOff>
      <xdr:row>38</xdr:row>
      <xdr:rowOff>139446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130573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45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46228</xdr:rowOff>
    </xdr:from>
    <xdr:to>
      <xdr:col>46</xdr:col>
      <xdr:colOff>38100</xdr:colOff>
      <xdr:row>38</xdr:row>
      <xdr:rowOff>147828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138955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54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43180</xdr:rowOff>
    </xdr:from>
    <xdr:to>
      <xdr:col>41</xdr:col>
      <xdr:colOff>101600</xdr:colOff>
      <xdr:row>38</xdr:row>
      <xdr:rowOff>144780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135907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38989</xdr:rowOff>
    </xdr:from>
    <xdr:to>
      <xdr:col>36</xdr:col>
      <xdr:colOff>165100</xdr:colOff>
      <xdr:row>38</xdr:row>
      <xdr:rowOff>140589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131716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46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156788</xdr:rowOff>
    </xdr:from>
    <xdr:to>
      <xdr:col>55</xdr:col>
      <xdr:colOff>0</xdr:colOff>
      <xdr:row>56</xdr:row>
      <xdr:rowOff>165018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757988"/>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93542</xdr:rowOff>
    </xdr:from>
    <xdr:to>
      <xdr:col>50</xdr:col>
      <xdr:colOff>114300</xdr:colOff>
      <xdr:row>56</xdr:row>
      <xdr:rowOff>156788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69474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93542</xdr:rowOff>
    </xdr:from>
    <xdr:to>
      <xdr:col>45</xdr:col>
      <xdr:colOff>177800</xdr:colOff>
      <xdr:row>56</xdr:row>
      <xdr:rowOff>122021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694742"/>
          <a:ext cx="889000" cy="2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137795</xdr:rowOff>
    </xdr:from>
    <xdr:to>
      <xdr:col>41</xdr:col>
      <xdr:colOff>50800</xdr:colOff>
      <xdr:row>56</xdr:row>
      <xdr:rowOff>122021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567545"/>
          <a:ext cx="889000" cy="1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114218</xdr:rowOff>
    </xdr:from>
    <xdr:to>
      <xdr:col>55</xdr:col>
      <xdr:colOff>50800</xdr:colOff>
      <xdr:row>57</xdr:row>
      <xdr:rowOff>44368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137095</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105988</xdr:rowOff>
    </xdr:from>
    <xdr:to>
      <xdr:col>50</xdr:col>
      <xdr:colOff>165100</xdr:colOff>
      <xdr:row>57</xdr:row>
      <xdr:rowOff>36138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52665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48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42742</xdr:rowOff>
    </xdr:from>
    <xdr:to>
      <xdr:col>46</xdr:col>
      <xdr:colOff>38100</xdr:colOff>
      <xdr:row>56</xdr:row>
      <xdr:rowOff>144342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6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160869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41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71221</xdr:rowOff>
    </xdr:from>
    <xdr:to>
      <xdr:col>41</xdr:col>
      <xdr:colOff>101600</xdr:colOff>
      <xdr:row>57</xdr:row>
      <xdr:rowOff>1371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6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17898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86995</xdr:rowOff>
    </xdr:from>
    <xdr:to>
      <xdr:col>36</xdr:col>
      <xdr:colOff>165100</xdr:colOff>
      <xdr:row>56</xdr:row>
      <xdr:rowOff>17145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51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33672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29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73430</xdr:rowOff>
    </xdr:from>
    <xdr:to>
      <xdr:col>55</xdr:col>
      <xdr:colOff>0</xdr:colOff>
      <xdr:row>76</xdr:row>
      <xdr:rowOff>115605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03630"/>
          <a:ext cx="838200" cy="4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46342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7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73430</xdr:rowOff>
    </xdr:from>
    <xdr:to>
      <xdr:col>50</xdr:col>
      <xdr:colOff>114300</xdr:colOff>
      <xdr:row>76</xdr:row>
      <xdr:rowOff>77704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03630"/>
          <a:ext cx="889000" cy="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61336</xdr:rowOff>
    </xdr:from>
    <xdr:to>
      <xdr:col>45</xdr:col>
      <xdr:colOff>177800</xdr:colOff>
      <xdr:row>76</xdr:row>
      <xdr:rowOff>77704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091536"/>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50388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61336</xdr:rowOff>
    </xdr:from>
    <xdr:to>
      <xdr:col>41</xdr:col>
      <xdr:colOff>50800</xdr:colOff>
      <xdr:row>77</xdr:row>
      <xdr:rowOff>25606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91536"/>
          <a:ext cx="889000" cy="13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46821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135084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64805</xdr:rowOff>
    </xdr:from>
    <xdr:to>
      <xdr:col>55</xdr:col>
      <xdr:colOff>50800</xdr:colOff>
      <xdr:row>76</xdr:row>
      <xdr:rowOff>166405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9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87682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4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22630</xdr:rowOff>
    </xdr:from>
    <xdr:to>
      <xdr:col>50</xdr:col>
      <xdr:colOff>165100</xdr:colOff>
      <xdr:row>76</xdr:row>
      <xdr:rowOff>124230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140756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8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26904</xdr:rowOff>
    </xdr:from>
    <xdr:to>
      <xdr:col>46</xdr:col>
      <xdr:colOff>38100</xdr:colOff>
      <xdr:row>76</xdr:row>
      <xdr:rowOff>128504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5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145031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10536</xdr:rowOff>
    </xdr:from>
    <xdr:to>
      <xdr:col>41</xdr:col>
      <xdr:colOff>101600</xdr:colOff>
      <xdr:row>76</xdr:row>
      <xdr:rowOff>112136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128663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1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146256</xdr:rowOff>
    </xdr:from>
    <xdr:to>
      <xdr:col>36</xdr:col>
      <xdr:colOff>165100</xdr:colOff>
      <xdr:row>77</xdr:row>
      <xdr:rowOff>76406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7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92932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5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13646</xdr:rowOff>
    </xdr:from>
    <xdr:to>
      <xdr:col>55</xdr:col>
      <xdr:colOff>0</xdr:colOff>
      <xdr:row>98</xdr:row>
      <xdr:rowOff>143929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15746"/>
          <a:ext cx="838200" cy="13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143929</xdr:rowOff>
    </xdr:from>
    <xdr:to>
      <xdr:col>50</xdr:col>
      <xdr:colOff>114300</xdr:colOff>
      <xdr:row>99</xdr:row>
      <xdr:rowOff>69881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46029"/>
          <a:ext cx="889000" cy="9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69881</xdr:rowOff>
    </xdr:from>
    <xdr:to>
      <xdr:col>45</xdr:col>
      <xdr:colOff>177800</xdr:colOff>
      <xdr:row>99</xdr:row>
      <xdr:rowOff>94932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7043431"/>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56547</xdr:rowOff>
    </xdr:from>
    <xdr:to>
      <xdr:col>41</xdr:col>
      <xdr:colOff>50800</xdr:colOff>
      <xdr:row>99</xdr:row>
      <xdr:rowOff>94932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7030097"/>
          <a:ext cx="889000" cy="3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134296</xdr:rowOff>
    </xdr:from>
    <xdr:to>
      <xdr:col>55</xdr:col>
      <xdr:colOff>50800</xdr:colOff>
      <xdr:row>98</xdr:row>
      <xdr:rowOff>64446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6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112723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4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93129</xdr:rowOff>
    </xdr:from>
    <xdr:to>
      <xdr:col>50</xdr:col>
      <xdr:colOff>165100</xdr:colOff>
      <xdr:row>99</xdr:row>
      <xdr:rowOff>23279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9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14406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8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19081</xdr:rowOff>
    </xdr:from>
    <xdr:to>
      <xdr:col>46</xdr:col>
      <xdr:colOff>38100</xdr:colOff>
      <xdr:row>99</xdr:row>
      <xdr:rowOff>120681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9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111808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8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44132</xdr:rowOff>
    </xdr:from>
    <xdr:to>
      <xdr:col>41</xdr:col>
      <xdr:colOff>101600</xdr:colOff>
      <xdr:row>99</xdr:row>
      <xdr:rowOff>145732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701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136859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11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5747</xdr:rowOff>
    </xdr:from>
    <xdr:to>
      <xdr:col>36</xdr:col>
      <xdr:colOff>165100</xdr:colOff>
      <xdr:row>99</xdr:row>
      <xdr:rowOff>107347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98474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7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89683</xdr:rowOff>
    </xdr:from>
    <xdr:to>
      <xdr:col>85</xdr:col>
      <xdr:colOff>127000</xdr:colOff>
      <xdr:row>36</xdr:row>
      <xdr:rowOff>167726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61883"/>
          <a:ext cx="838200" cy="7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167726</xdr:rowOff>
    </xdr:from>
    <xdr:to>
      <xdr:col>81</xdr:col>
      <xdr:colOff>50800</xdr:colOff>
      <xdr:row>37</xdr:row>
      <xdr:rowOff>14610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39926"/>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14610</xdr:rowOff>
    </xdr:from>
    <xdr:to>
      <xdr:col>76</xdr:col>
      <xdr:colOff>114300</xdr:colOff>
      <xdr:row>37</xdr:row>
      <xdr:rowOff>82001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58260"/>
          <a:ext cx="8890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21560</xdr:rowOff>
    </xdr:from>
    <xdr:to>
      <xdr:col>71</xdr:col>
      <xdr:colOff>177800</xdr:colOff>
      <xdr:row>37</xdr:row>
      <xdr:rowOff>82001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65210"/>
          <a:ext cx="889000" cy="6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38883</xdr:rowOff>
    </xdr:from>
    <xdr:to>
      <xdr:col>85</xdr:col>
      <xdr:colOff>177800</xdr:colOff>
      <xdr:row>36</xdr:row>
      <xdr:rowOff>140483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1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17310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8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116926</xdr:rowOff>
    </xdr:from>
    <xdr:to>
      <xdr:col>81</xdr:col>
      <xdr:colOff>101600</xdr:colOff>
      <xdr:row>37</xdr:row>
      <xdr:rowOff>47076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8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38203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38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135260</xdr:rowOff>
    </xdr:from>
    <xdr:to>
      <xdr:col>76</xdr:col>
      <xdr:colOff>165100</xdr:colOff>
      <xdr:row>37</xdr:row>
      <xdr:rowOff>65410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56537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31201</xdr:rowOff>
    </xdr:from>
    <xdr:to>
      <xdr:col>72</xdr:col>
      <xdr:colOff>38100</xdr:colOff>
      <xdr:row>37</xdr:row>
      <xdr:rowOff>132801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7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123928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6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142210</xdr:rowOff>
    </xdr:from>
    <xdr:to>
      <xdr:col>67</xdr:col>
      <xdr:colOff>101600</xdr:colOff>
      <xdr:row>37</xdr:row>
      <xdr:rowOff>72360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1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63487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0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144109</xdr:rowOff>
    </xdr:from>
    <xdr:to>
      <xdr:col>85</xdr:col>
      <xdr:colOff>127000</xdr:colOff>
      <xdr:row>57</xdr:row>
      <xdr:rowOff>36308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45309"/>
          <a:ext cx="838200" cy="6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144109</xdr:rowOff>
    </xdr:from>
    <xdr:to>
      <xdr:col>81</xdr:col>
      <xdr:colOff>50800</xdr:colOff>
      <xdr:row>57</xdr:row>
      <xdr:rowOff>6769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45309"/>
          <a:ext cx="889000" cy="3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99646</xdr:rowOff>
    </xdr:from>
    <xdr:to>
      <xdr:col>76</xdr:col>
      <xdr:colOff>114300</xdr:colOff>
      <xdr:row>57</xdr:row>
      <xdr:rowOff>6769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00846"/>
          <a:ext cx="889000" cy="7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96005</xdr:rowOff>
    </xdr:from>
    <xdr:to>
      <xdr:col>71</xdr:col>
      <xdr:colOff>177800</xdr:colOff>
      <xdr:row>56</xdr:row>
      <xdr:rowOff>99646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697205"/>
          <a:ext cx="8890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156958</xdr:rowOff>
    </xdr:from>
    <xdr:to>
      <xdr:col>85</xdr:col>
      <xdr:colOff>177800</xdr:colOff>
      <xdr:row>57</xdr:row>
      <xdr:rowOff>87108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5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135385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3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93309</xdr:rowOff>
    </xdr:from>
    <xdr:to>
      <xdr:col>81</xdr:col>
      <xdr:colOff>101600</xdr:colOff>
      <xdr:row>57</xdr:row>
      <xdr:rowOff>23459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14586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8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127419</xdr:rowOff>
    </xdr:from>
    <xdr:to>
      <xdr:col>76</xdr:col>
      <xdr:colOff>165100</xdr:colOff>
      <xdr:row>57</xdr:row>
      <xdr:rowOff>57569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48696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48846</xdr:rowOff>
    </xdr:from>
    <xdr:to>
      <xdr:col>72</xdr:col>
      <xdr:colOff>38100</xdr:colOff>
      <xdr:row>56</xdr:row>
      <xdr:rowOff>150446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5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141573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4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45205</xdr:rowOff>
    </xdr:from>
    <xdr:to>
      <xdr:col>67</xdr:col>
      <xdr:colOff>101600</xdr:colOff>
      <xdr:row>56</xdr:row>
      <xdr:rowOff>146805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137932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7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92576</xdr:rowOff>
    </xdr:from>
    <xdr:to>
      <xdr:col>85</xdr:col>
      <xdr:colOff>127000</xdr:colOff>
      <xdr:row>79</xdr:row>
      <xdr:rowOff>94568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637126"/>
          <a:ext cx="8382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93963</xdr:rowOff>
    </xdr:from>
    <xdr:to>
      <xdr:col>81</xdr:col>
      <xdr:colOff>50800</xdr:colOff>
      <xdr:row>79</xdr:row>
      <xdr:rowOff>94568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38513"/>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76036</xdr:rowOff>
    </xdr:from>
    <xdr:to>
      <xdr:col>76</xdr:col>
      <xdr:colOff>114300</xdr:colOff>
      <xdr:row>79</xdr:row>
      <xdr:rowOff>93963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20586"/>
          <a:ext cx="889000" cy="1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76036</xdr:rowOff>
    </xdr:from>
    <xdr:to>
      <xdr:col>71</xdr:col>
      <xdr:colOff>177800</xdr:colOff>
      <xdr:row>79</xdr:row>
      <xdr:rowOff>86289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620586"/>
          <a:ext cx="889000" cy="1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41776</xdr:rowOff>
    </xdr:from>
    <xdr:to>
      <xdr:col>85</xdr:col>
      <xdr:colOff>177800</xdr:colOff>
      <xdr:row>79</xdr:row>
      <xdr:rowOff>143376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8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43768</xdr:rowOff>
    </xdr:from>
    <xdr:to>
      <xdr:col>81</xdr:col>
      <xdr:colOff>101600</xdr:colOff>
      <xdr:row>79</xdr:row>
      <xdr:rowOff>145368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8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136495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43163</xdr:rowOff>
    </xdr:from>
    <xdr:to>
      <xdr:col>76</xdr:col>
      <xdr:colOff>165100</xdr:colOff>
      <xdr:row>79</xdr:row>
      <xdr:rowOff>144763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8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135890</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680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25236</xdr:rowOff>
    </xdr:from>
    <xdr:to>
      <xdr:col>72</xdr:col>
      <xdr:colOff>38100</xdr:colOff>
      <xdr:row>79</xdr:row>
      <xdr:rowOff>126836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117963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66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35489</xdr:rowOff>
    </xdr:from>
    <xdr:to>
      <xdr:col>67</xdr:col>
      <xdr:colOff>101600</xdr:colOff>
      <xdr:row>79</xdr:row>
      <xdr:rowOff>137089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8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128216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72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104153</xdr:rowOff>
    </xdr:from>
    <xdr:to>
      <xdr:col>85</xdr:col>
      <xdr:colOff>127000</xdr:colOff>
      <xdr:row>96</xdr:row>
      <xdr:rowOff>18562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391903"/>
          <a:ext cx="838200" cy="8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104153</xdr:rowOff>
    </xdr:from>
    <xdr:to>
      <xdr:col>81</xdr:col>
      <xdr:colOff>50800</xdr:colOff>
      <xdr:row>95</xdr:row>
      <xdr:rowOff>117317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91903"/>
          <a:ext cx="889000" cy="1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117317</xdr:rowOff>
    </xdr:from>
    <xdr:to>
      <xdr:col>76</xdr:col>
      <xdr:colOff>114300</xdr:colOff>
      <xdr:row>95</xdr:row>
      <xdr:rowOff>125870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405067"/>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125870</xdr:rowOff>
    </xdr:from>
    <xdr:to>
      <xdr:col>71</xdr:col>
      <xdr:colOff>177800</xdr:colOff>
      <xdr:row>95</xdr:row>
      <xdr:rowOff>131851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13620"/>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139212</xdr:rowOff>
    </xdr:from>
    <xdr:to>
      <xdr:col>85</xdr:col>
      <xdr:colOff>177800</xdr:colOff>
      <xdr:row>96</xdr:row>
      <xdr:rowOff>69362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117639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53353</xdr:rowOff>
    </xdr:from>
    <xdr:to>
      <xdr:col>81</xdr:col>
      <xdr:colOff>101600</xdr:colOff>
      <xdr:row>95</xdr:row>
      <xdr:rowOff>154953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146080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66517</xdr:rowOff>
    </xdr:from>
    <xdr:to>
      <xdr:col>76</xdr:col>
      <xdr:colOff>165100</xdr:colOff>
      <xdr:row>95</xdr:row>
      <xdr:rowOff>168117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159244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75070</xdr:rowOff>
    </xdr:from>
    <xdr:to>
      <xdr:col>72</xdr:col>
      <xdr:colOff>38100</xdr:colOff>
      <xdr:row>96</xdr:row>
      <xdr:rowOff>5220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21747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13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81051</xdr:rowOff>
    </xdr:from>
    <xdr:to>
      <xdr:col>67</xdr:col>
      <xdr:colOff>101600</xdr:colOff>
      <xdr:row>96</xdr:row>
      <xdr:rowOff>11201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2328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6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28448</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6714998"/>
          <a:ext cx="1269" cy="1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13225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71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146575</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6490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28448</xdr:rowOff>
    </xdr:from>
    <xdr:to>
      <xdr:col>116</xdr:col>
      <xdr:colOff>152400</xdr:colOff>
      <xdr:row>39</xdr:row>
      <xdr:rowOff>28448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1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28448</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671499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57675</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7442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164338</xdr:rowOff>
    </xdr:from>
    <xdr:to>
      <xdr:col>116</xdr:col>
      <xdr:colOff>114300</xdr:colOff>
      <xdr:row>39</xdr:row>
      <xdr:rowOff>94488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163576</xdr:rowOff>
    </xdr:from>
    <xdr:to>
      <xdr:col>107</xdr:col>
      <xdr:colOff>101600</xdr:colOff>
      <xdr:row>39</xdr:row>
      <xdr:rowOff>93726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7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110253</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453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72644</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5387594"/>
          <a:ext cx="889000" cy="134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135382</xdr:rowOff>
    </xdr:from>
    <xdr:to>
      <xdr:col>98</xdr:col>
      <xdr:colOff>38100</xdr:colOff>
      <xdr:row>39</xdr:row>
      <xdr:rowOff>65532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56659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743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149098</xdr:rowOff>
    </xdr:from>
    <xdr:to>
      <xdr:col>116</xdr:col>
      <xdr:colOff>114300</xdr:colOff>
      <xdr:row>39</xdr:row>
      <xdr:rowOff>79248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102125</xdr:rowOff>
    </xdr:from>
    <xdr:ext cx="313932"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17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21844</xdr:rowOff>
    </xdr:from>
    <xdr:to>
      <xdr:col>98</xdr:col>
      <xdr:colOff>38100</xdr:colOff>
      <xdr:row>31</xdr:row>
      <xdr:rowOff>123444</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53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139971</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511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類似団体の平均に比べ、議会費、農林水産業費、商工費は高く、それ以外の総務費、衛生費、土木費、教育費等は低くなっています。</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民生費は、電力・ガス・食料品等価格高騰重点支援給付金や後期高齢者医療広域連合負担金、障害福祉サービス（介護給付費）等の増加により前年対比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円の増となりましたが、類似団体平均に比べ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円低くなりました。教育費は、いちご一会とちぎ国体実行委員会交付金が皆減となったことなどにより、前年対比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円の減となりました。衛生費は、芳賀中部上水道企業団水道事業減免補助金が皆減となったことなどにより、前年対比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円の減となりました。</a:t>
          </a:r>
          <a:r>
            <a:rPr kumimoji="1" lang="ja-JP" altLang="en-US" sz="1300">
              <a:latin typeface="ＭＳ Ｐゴシック" panose="020B0600070205080204" pitchFamily="50" charset="-128"/>
              <a:ea typeface="ＭＳ Ｐゴシック" panose="020B0600070205080204" pitchFamily="50" charset="-128"/>
            </a:rPr>
            <a:t>総務費においては、同団体</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の内第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位で、住民一人当たり</a:t>
          </a:r>
          <a:r>
            <a:rPr kumimoji="1" lang="en-US" altLang="ja-JP" sz="1300">
              <a:latin typeface="ＭＳ Ｐゴシック" panose="020B0600070205080204" pitchFamily="50" charset="-128"/>
              <a:ea typeface="ＭＳ Ｐゴシック" panose="020B0600070205080204" pitchFamily="50" charset="-128"/>
            </a:rPr>
            <a:t>62,506</a:t>
          </a:r>
          <a:r>
            <a:rPr kumimoji="1" lang="ja-JP" altLang="en-US" sz="1300">
              <a:latin typeface="ＭＳ Ｐゴシック" panose="020B0600070205080204" pitchFamily="50" charset="-128"/>
              <a:ea typeface="ＭＳ Ｐゴシック" panose="020B0600070205080204" pitchFamily="50" charset="-128"/>
            </a:rPr>
            <a:t>円は同団体の平均より</a:t>
          </a:r>
          <a:r>
            <a:rPr kumimoji="1" lang="en-US" altLang="ja-JP" sz="1300">
              <a:latin typeface="ＭＳ Ｐゴシック" panose="020B0600070205080204" pitchFamily="50" charset="-128"/>
              <a:ea typeface="ＭＳ Ｐゴシック" panose="020B0600070205080204" pitchFamily="50" charset="-128"/>
            </a:rPr>
            <a:t>37,659</a:t>
          </a:r>
          <a:r>
            <a:rPr kumimoji="1" lang="ja-JP" altLang="en-US" sz="1300">
              <a:latin typeface="ＭＳ Ｐゴシック" panose="020B0600070205080204" pitchFamily="50" charset="-128"/>
              <a:ea typeface="ＭＳ Ｐゴシック" panose="020B0600070205080204" pitchFamily="50" charset="-128"/>
            </a:rPr>
            <a:t>円低くなっており、事務事業の合理化による適正な職員管理によるものと考えられます。土木費は、同団体</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の内第</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位となり、住民一人当たり</a:t>
          </a:r>
          <a:r>
            <a:rPr kumimoji="1" lang="en-US" altLang="ja-JP" sz="1300">
              <a:latin typeface="ＭＳ Ｐゴシック" panose="020B0600070205080204" pitchFamily="50" charset="-128"/>
              <a:ea typeface="ＭＳ Ｐゴシック" panose="020B0600070205080204" pitchFamily="50" charset="-128"/>
            </a:rPr>
            <a:t>30,617</a:t>
          </a:r>
          <a:r>
            <a:rPr kumimoji="1" lang="ja-JP" altLang="en-US" sz="1300">
              <a:latin typeface="ＭＳ Ｐゴシック" panose="020B0600070205080204" pitchFamily="50" charset="-128"/>
              <a:ea typeface="ＭＳ Ｐゴシック" panose="020B0600070205080204" pitchFamily="50" charset="-128"/>
            </a:rPr>
            <a:t>円は同団体の平均より</a:t>
          </a:r>
          <a:r>
            <a:rPr kumimoji="1" lang="en-US" altLang="ja-JP" sz="1300">
              <a:latin typeface="ＭＳ Ｐゴシック" panose="020B0600070205080204" pitchFamily="50" charset="-128"/>
              <a:ea typeface="ＭＳ Ｐゴシック" panose="020B0600070205080204" pitchFamily="50" charset="-128"/>
            </a:rPr>
            <a:t>12,815</a:t>
          </a:r>
          <a:r>
            <a:rPr kumimoji="1" lang="ja-JP" altLang="en-US" sz="1300">
              <a:latin typeface="ＭＳ Ｐゴシック" panose="020B0600070205080204" pitchFamily="50" charset="-128"/>
              <a:ea typeface="ＭＳ Ｐゴシック" panose="020B0600070205080204" pitchFamily="50" charset="-128"/>
            </a:rPr>
            <a:t>円低くなっておりますが、令和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年度の第</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位からは大きく伸びています。これは、令和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年度から道路整備事業費や役場周辺土地区画整理事業費が大きく増加したことによります。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年度は取り崩しを行いませんでしたが、令和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年度は取り崩しを行ったため、標準財政規模に対する割合が前年対比</a:t>
          </a:r>
          <a:r>
            <a:rPr kumimoji="1" lang="en-US" altLang="ja-JP" sz="1200">
              <a:latin typeface="ＭＳ ゴシック" pitchFamily="49" charset="-128"/>
              <a:ea typeface="ＭＳ ゴシック" pitchFamily="49" charset="-128"/>
            </a:rPr>
            <a:t>2.00</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29.63</a:t>
          </a:r>
          <a:r>
            <a:rPr kumimoji="1" lang="ja-JP" altLang="en-US" sz="1200">
              <a:latin typeface="ＭＳ ゴシック" pitchFamily="49" charset="-128"/>
              <a:ea typeface="ＭＳ ゴシック" pitchFamily="49" charset="-128"/>
            </a:rPr>
            <a:t>％となりました。</a:t>
          </a:r>
        </a:p>
        <a:p>
          <a:r>
            <a:rPr kumimoji="1" lang="ja-JP" altLang="en-US" sz="1200">
              <a:latin typeface="ＭＳ ゴシック" pitchFamily="49" charset="-128"/>
              <a:ea typeface="ＭＳ ゴシック" pitchFamily="49" charset="-128"/>
            </a:rPr>
            <a:t>　実質収支額比率については、対前年度</a:t>
          </a:r>
          <a:r>
            <a:rPr kumimoji="1" lang="en-US" altLang="ja-JP" sz="1200">
              <a:latin typeface="ＭＳ ゴシック" pitchFamily="49" charset="-128"/>
              <a:ea typeface="ＭＳ ゴシック" pitchFamily="49" charset="-128"/>
            </a:rPr>
            <a:t>0.2</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4.20</a:t>
          </a:r>
          <a:r>
            <a:rPr kumimoji="1" lang="ja-JP" altLang="en-US" sz="1200">
              <a:latin typeface="ＭＳ ゴシック" pitchFamily="49" charset="-128"/>
              <a:ea typeface="ＭＳ ゴシック" pitchFamily="49" charset="-128"/>
            </a:rPr>
            <a:t>％で、概ね前年同様でした。</a:t>
          </a:r>
        </a:p>
        <a:p>
          <a:r>
            <a:rPr kumimoji="1" lang="ja-JP" altLang="en-US" sz="1200">
              <a:latin typeface="ＭＳ ゴシック" pitchFamily="49" charset="-128"/>
              <a:ea typeface="ＭＳ ゴシック" pitchFamily="49" charset="-128"/>
            </a:rPr>
            <a:t>　実質単年度収支比率については、対前年度</a:t>
          </a:r>
          <a:r>
            <a:rPr kumimoji="1" lang="en-US" altLang="ja-JP" sz="1200">
              <a:latin typeface="ＭＳ ゴシック" pitchFamily="49" charset="-128"/>
              <a:ea typeface="ＭＳ ゴシック" pitchFamily="49" charset="-128"/>
            </a:rPr>
            <a:t>3.18</a:t>
          </a:r>
          <a:r>
            <a:rPr kumimoji="1" lang="ja-JP" altLang="en-US" sz="1200">
              <a:latin typeface="ＭＳ ゴシック" pitchFamily="49" charset="-128"/>
              <a:ea typeface="ＭＳ ゴシック" pitchFamily="49" charset="-128"/>
            </a:rPr>
            <a:t>ポイント増のマイナス</a:t>
          </a:r>
          <a:r>
            <a:rPr kumimoji="1" lang="en-US" altLang="ja-JP" sz="1200">
              <a:latin typeface="ＭＳ ゴシック" pitchFamily="49" charset="-128"/>
              <a:ea typeface="ＭＳ ゴシック" pitchFamily="49" charset="-128"/>
            </a:rPr>
            <a:t>4.46</a:t>
          </a:r>
          <a:r>
            <a:rPr kumimoji="1" lang="ja-JP" altLang="en-US" sz="1200">
              <a:latin typeface="ＭＳ ゴシック" pitchFamily="49" charset="-128"/>
              <a:ea typeface="ＭＳ ゴシック" pitchFamily="49" charset="-128"/>
            </a:rPr>
            <a:t>％となりましたが、積立金の取崩により実質単年度収支額が改善したことによるものです。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連結実質赤字比率は、すべての会計を合わせたときの実質赤字の比率を示すもので、一般会計及び５つの特別会計においては、すべて黒字となっているため、連結赤字比率はありませんでした。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H24" sqref="AH24:AL24"/>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8897956</v>
      </c>
      <c r="BO4" s="485"/>
      <c r="BP4" s="485"/>
      <c r="BQ4" s="485"/>
      <c r="BR4" s="485"/>
      <c r="BS4" s="485"/>
      <c r="BT4" s="485"/>
      <c r="BU4" s="486"/>
      <c r="BV4" s="484">
        <v>9085150</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4.2</v>
      </c>
      <c r="CU4" s="625"/>
      <c r="CV4" s="625"/>
      <c r="CW4" s="625"/>
      <c r="CX4" s="625"/>
      <c r="CY4" s="625"/>
      <c r="CZ4" s="625"/>
      <c r="DA4" s="626"/>
      <c r="DB4" s="624">
        <v>4.4000000000000004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8639318</v>
      </c>
      <c r="BO5" s="456"/>
      <c r="BP5" s="456"/>
      <c r="BQ5" s="456"/>
      <c r="BR5" s="456"/>
      <c r="BS5" s="456"/>
      <c r="BT5" s="456"/>
      <c r="BU5" s="457"/>
      <c r="BV5" s="455">
        <v>8814909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v>
      </c>
      <c r="CU5" s="453"/>
      <c r="CV5" s="453"/>
      <c r="CW5" s="453"/>
      <c r="CX5" s="453"/>
      <c r="CY5" s="453"/>
      <c r="CZ5" s="453"/>
      <c r="DA5" s="454"/>
      <c r="DB5" s="452">
        <v>86.9</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258638</v>
      </c>
      <c r="BO6" s="456"/>
      <c r="BP6" s="456"/>
      <c r="BQ6" s="456"/>
      <c r="BR6" s="456"/>
      <c r="BS6" s="456"/>
      <c r="BT6" s="456"/>
      <c r="BU6" s="457"/>
      <c r="BV6" s="455">
        <v>270241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89.7</v>
      </c>
      <c r="CU6" s="599"/>
      <c r="CV6" s="599"/>
      <c r="CW6" s="599"/>
      <c r="CX6" s="599"/>
      <c r="CY6" s="599"/>
      <c r="CZ6" s="599"/>
      <c r="DA6" s="600"/>
      <c r="DB6" s="598">
        <v>88.4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31336</v>
      </c>
      <c r="BO7" s="456"/>
      <c r="BP7" s="456"/>
      <c r="BQ7" s="456"/>
      <c r="BR7" s="456"/>
      <c r="BS7" s="456"/>
      <c r="BT7" s="456"/>
      <c r="BU7" s="457"/>
      <c r="BV7" s="455">
        <v>31464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5415961</v>
      </c>
      <c r="CU7" s="456"/>
      <c r="CV7" s="456"/>
      <c r="CW7" s="456"/>
      <c r="CX7" s="456"/>
      <c r="CY7" s="456"/>
      <c r="CZ7" s="456"/>
      <c r="DA7" s="457"/>
      <c r="DB7" s="455">
        <v>5421149</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227302</v>
      </c>
      <c r="BO8" s="456"/>
      <c r="BP8" s="456"/>
      <c r="BQ8" s="456"/>
      <c r="BR8" s="456"/>
      <c r="BS8" s="456"/>
      <c r="BT8" s="456"/>
      <c r="BU8" s="457"/>
      <c r="BV8" s="455">
        <v>238777</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0.54</v>
      </c>
      <c r="CU8" s="559"/>
      <c r="CV8" s="559"/>
      <c r="CW8" s="559"/>
      <c r="CX8" s="559"/>
      <c r="CY8" s="559"/>
      <c r="CZ8" s="559"/>
      <c r="DA8" s="560"/>
      <c r="DB8" s="558">
        <v>0.55000000000000004</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21898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-11475</v>
      </c>
      <c r="BO9" s="456"/>
      <c r="BP9" s="456"/>
      <c r="BQ9" s="456"/>
      <c r="BR9" s="456"/>
      <c r="BS9" s="456"/>
      <c r="BT9" s="456"/>
      <c r="BU9" s="457"/>
      <c r="BV9" s="455">
        <v>-414306</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9.1999999999999993</v>
      </c>
      <c r="CU9" s="453"/>
      <c r="CV9" s="453"/>
      <c r="CW9" s="453"/>
      <c r="CX9" s="453"/>
      <c r="CY9" s="453"/>
      <c r="CZ9" s="453"/>
      <c r="DA9" s="454"/>
      <c r="DB9" s="452">
        <v>10.8</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23281</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27</v>
      </c>
      <c r="BO10" s="456"/>
      <c r="BP10" s="456"/>
      <c r="BQ10" s="456"/>
      <c r="BR10" s="456"/>
      <c r="BS10" s="456"/>
      <c r="BT10" s="456"/>
      <c r="BU10" s="457"/>
      <c r="BV10" s="455">
        <v>22</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2">
      <c r="A12" s="181"/>
      <c r="B12" s="561" t="s">
        <v>122</v>
      </c>
      <c r="C12" s="562"/>
      <c r="D12" s="562"/>
      <c r="E12" s="562"/>
      <c r="F12" s="562"/>
      <c r="G12" s="562"/>
      <c r="H12" s="562"/>
      <c r="I12" s="562"/>
      <c r="J12" s="562"/>
      <c r="K12" s="563"/>
      <c r="L12" s="570" t="s">
        <v>123</v>
      </c>
      <c r="M12" s="571"/>
      <c r="N12" s="571"/>
      <c r="O12" s="571"/>
      <c r="P12" s="571"/>
      <c r="Q12" s="572"/>
      <c r="R12" s="573">
        <v>21616</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230000</v>
      </c>
      <c r="BO12" s="456"/>
      <c r="BP12" s="456"/>
      <c r="BQ12" s="456"/>
      <c r="BR12" s="456"/>
      <c r="BS12" s="456"/>
      <c r="BT12" s="456"/>
      <c r="BU12" s="457"/>
      <c r="BV12" s="455">
        <v>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129</v>
      </c>
      <c r="N13" s="540"/>
      <c r="O13" s="540"/>
      <c r="P13" s="540"/>
      <c r="Q13" s="541"/>
      <c r="R13" s="542">
        <v>21285</v>
      </c>
      <c r="S13" s="543"/>
      <c r="T13" s="543"/>
      <c r="U13" s="543"/>
      <c r="V13" s="544"/>
      <c r="W13" s="545" t="s">
        <v>130</v>
      </c>
      <c r="X13" s="441"/>
      <c r="Y13" s="441"/>
      <c r="Z13" s="441"/>
      <c r="AA13" s="441"/>
      <c r="AB13" s="442"/>
      <c r="AC13" s="408">
        <v>779</v>
      </c>
      <c r="AD13" s="409"/>
      <c r="AE13" s="409"/>
      <c r="AF13" s="409"/>
      <c r="AG13" s="410"/>
      <c r="AH13" s="408">
        <v>876</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-241448</v>
      </c>
      <c r="BO13" s="456"/>
      <c r="BP13" s="456"/>
      <c r="BQ13" s="456"/>
      <c r="BR13" s="456"/>
      <c r="BS13" s="456"/>
      <c r="BT13" s="456"/>
      <c r="BU13" s="457"/>
      <c r="BV13" s="455">
        <v>-414284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7.1</v>
      </c>
      <c r="CU13" s="453"/>
      <c r="CV13" s="453"/>
      <c r="CW13" s="453"/>
      <c r="CX13" s="453"/>
      <c r="CY13" s="453"/>
      <c r="CZ13" s="453"/>
      <c r="DA13" s="454"/>
      <c r="DB13" s="452">
        <v>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21876</v>
      </c>
      <c r="S14" s="543"/>
      <c r="T14" s="543"/>
      <c r="U14" s="543"/>
      <c r="V14" s="544"/>
      <c r="W14" s="546"/>
      <c r="X14" s="444"/>
      <c r="Y14" s="444"/>
      <c r="Z14" s="444"/>
      <c r="AA14" s="444"/>
      <c r="AB14" s="445"/>
      <c r="AC14" s="535">
        <v>7.2</v>
      </c>
      <c r="AD14" s="536"/>
      <c r="AE14" s="536"/>
      <c r="AF14" s="536"/>
      <c r="AG14" s="537"/>
      <c r="AH14" s="535">
        <v>7.4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0.3</v>
      </c>
      <c r="CU14" s="553"/>
      <c r="CV14" s="553"/>
      <c r="CW14" s="553"/>
      <c r="CX14" s="553"/>
      <c r="CY14" s="553"/>
      <c r="CZ14" s="553"/>
      <c r="DA14" s="554"/>
      <c r="DB14" s="552">
        <v>5</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129</v>
      </c>
      <c r="N15" s="540"/>
      <c r="O15" s="540"/>
      <c r="P15" s="540"/>
      <c r="Q15" s="541"/>
      <c r="R15" s="542">
        <v>21608</v>
      </c>
      <c r="S15" s="543"/>
      <c r="T15" s="543"/>
      <c r="U15" s="543"/>
      <c r="V15" s="544"/>
      <c r="W15" s="545" t="s">
        <v>137</v>
      </c>
      <c r="X15" s="441"/>
      <c r="Y15" s="441"/>
      <c r="Z15" s="441"/>
      <c r="AA15" s="441"/>
      <c r="AB15" s="442"/>
      <c r="AC15" s="408">
        <v>3935</v>
      </c>
      <c r="AD15" s="409"/>
      <c r="AE15" s="409"/>
      <c r="AF15" s="409"/>
      <c r="AG15" s="410"/>
      <c r="AH15" s="408">
        <v>4607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2625708</v>
      </c>
      <c r="BO15" s="485"/>
      <c r="BP15" s="485"/>
      <c r="BQ15" s="485"/>
      <c r="BR15" s="485"/>
      <c r="BS15" s="485"/>
      <c r="BT15" s="485"/>
      <c r="BU15" s="486"/>
      <c r="BV15" s="484">
        <v>2536802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36.299999999999997</v>
      </c>
      <c r="AD16" s="536"/>
      <c r="AE16" s="536"/>
      <c r="AF16" s="536"/>
      <c r="AG16" s="537"/>
      <c r="AH16" s="535">
        <v>39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4713087</v>
      </c>
      <c r="BO16" s="456"/>
      <c r="BP16" s="456"/>
      <c r="BQ16" s="456"/>
      <c r="BR16" s="456"/>
      <c r="BS16" s="456"/>
      <c r="BT16" s="456"/>
      <c r="BU16" s="457"/>
      <c r="BV16" s="455">
        <v>4693636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6120</v>
      </c>
      <c r="AD17" s="409"/>
      <c r="AE17" s="409"/>
      <c r="AF17" s="409"/>
      <c r="AG17" s="410"/>
      <c r="AH17" s="408">
        <v>6316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3282763</v>
      </c>
      <c r="BO17" s="456"/>
      <c r="BP17" s="456"/>
      <c r="BQ17" s="456"/>
      <c r="BR17" s="456"/>
      <c r="BS17" s="456"/>
      <c r="BT17" s="456"/>
      <c r="BU17" s="457"/>
      <c r="BV17" s="455">
        <v>3171501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89.4</v>
      </c>
      <c r="M18" s="508"/>
      <c r="N18" s="508"/>
      <c r="O18" s="508"/>
      <c r="P18" s="508"/>
      <c r="Q18" s="508"/>
      <c r="R18" s="509"/>
      <c r="S18" s="509"/>
      <c r="T18" s="509"/>
      <c r="U18" s="509"/>
      <c r="V18" s="510"/>
      <c r="W18" s="526"/>
      <c r="X18" s="527"/>
      <c r="Y18" s="527"/>
      <c r="Z18" s="527"/>
      <c r="AA18" s="527"/>
      <c r="AB18" s="551"/>
      <c r="AC18" s="425">
        <v>56.5</v>
      </c>
      <c r="AD18" s="426"/>
      <c r="AE18" s="426"/>
      <c r="AF18" s="426"/>
      <c r="AG18" s="511"/>
      <c r="AH18" s="425">
        <v>53.5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4866066</v>
      </c>
      <c r="BO18" s="456"/>
      <c r="BP18" s="456"/>
      <c r="BQ18" s="456"/>
      <c r="BR18" s="456"/>
      <c r="BS18" s="456"/>
      <c r="BT18" s="456"/>
      <c r="BU18" s="457"/>
      <c r="BV18" s="455">
        <v>4811696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245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6590366</v>
      </c>
      <c r="BO19" s="456"/>
      <c r="BP19" s="456"/>
      <c r="BQ19" s="456"/>
      <c r="BR19" s="456"/>
      <c r="BS19" s="456"/>
      <c r="BT19" s="456"/>
      <c r="BU19" s="457"/>
      <c r="BV19" s="455">
        <v>6601241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7813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4976930</v>
      </c>
      <c r="BO22" s="485"/>
      <c r="BP22" s="485"/>
      <c r="BQ22" s="485"/>
      <c r="BR22" s="485"/>
      <c r="BS22" s="485"/>
      <c r="BT22" s="485"/>
      <c r="BU22" s="486"/>
      <c r="BV22" s="484">
        <v>5404116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3515616</v>
      </c>
      <c r="BO23" s="456"/>
      <c r="BP23" s="456"/>
      <c r="BQ23" s="456"/>
      <c r="BR23" s="456"/>
      <c r="BS23" s="456"/>
      <c r="BT23" s="456"/>
      <c r="BU23" s="457"/>
      <c r="BV23" s="455">
        <v>3824729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7500</v>
      </c>
      <c r="R24" s="409"/>
      <c r="S24" s="409"/>
      <c r="T24" s="409"/>
      <c r="U24" s="409"/>
      <c r="V24" s="410"/>
      <c r="W24" s="498"/>
      <c r="X24" s="435"/>
      <c r="Y24" s="436"/>
      <c r="Z24" s="411" t="s">
        <v>162</v>
      </c>
      <c r="AA24" s="412"/>
      <c r="AB24" s="412"/>
      <c r="AC24" s="412"/>
      <c r="AD24" s="412"/>
      <c r="AE24" s="412"/>
      <c r="AF24" s="412"/>
      <c r="AG24" s="413"/>
      <c r="AH24" s="408">
        <v>138</v>
      </c>
      <c r="AI24" s="409"/>
      <c r="AJ24" s="409"/>
      <c r="AK24" s="409"/>
      <c r="AL24" s="410"/>
      <c r="AM24" s="408">
        <v>426420</v>
      </c>
      <c r="AN24" s="409"/>
      <c r="AO24" s="409"/>
      <c r="AP24" s="409"/>
      <c r="AQ24" s="409"/>
      <c r="AR24" s="410"/>
      <c r="AS24" s="408">
        <v>3090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1721396</v>
      </c>
      <c r="BO24" s="456"/>
      <c r="BP24" s="456"/>
      <c r="BQ24" s="456"/>
      <c r="BR24" s="456"/>
      <c r="BS24" s="456"/>
      <c r="BT24" s="456"/>
      <c r="BU24" s="457"/>
      <c r="BV24" s="455">
        <v>1823122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6100</v>
      </c>
      <c r="R25" s="409"/>
      <c r="S25" s="409"/>
      <c r="T25" s="409"/>
      <c r="U25" s="409"/>
      <c r="V25" s="410"/>
      <c r="W25" s="498"/>
      <c r="X25" s="435"/>
      <c r="Y25" s="436"/>
      <c r="Z25" s="411" t="s">
        <v>165</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137748</v>
      </c>
      <c r="BO25" s="485"/>
      <c r="BP25" s="485"/>
      <c r="BQ25" s="485"/>
      <c r="BR25" s="485"/>
      <c r="BS25" s="485"/>
      <c r="BT25" s="485"/>
      <c r="BU25" s="486"/>
      <c r="BV25" s="484">
        <v>192528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5700</v>
      </c>
      <c r="R26" s="409"/>
      <c r="S26" s="409"/>
      <c r="T26" s="409"/>
      <c r="U26" s="409"/>
      <c r="V26" s="410"/>
      <c r="W26" s="498"/>
      <c r="X26" s="435"/>
      <c r="Y26" s="436"/>
      <c r="Z26" s="411" t="s">
        <v>168</v>
      </c>
      <c r="AA26" s="466"/>
      <c r="AB26" s="466"/>
      <c r="AC26" s="466"/>
      <c r="AD26" s="466"/>
      <c r="AE26" s="466"/>
      <c r="AF26" s="466"/>
      <c r="AG26" s="467"/>
      <c r="AH26" s="408">
        <v>4</v>
      </c>
      <c r="AI26" s="409"/>
      <c r="AJ26" s="409"/>
      <c r="AK26" s="409"/>
      <c r="AL26" s="410"/>
      <c r="AM26" s="408">
        <v>10096</v>
      </c>
      <c r="AN26" s="409"/>
      <c r="AO26" s="409"/>
      <c r="AP26" s="409"/>
      <c r="AQ26" s="409"/>
      <c r="AR26" s="410"/>
      <c r="AS26" s="408">
        <v>2524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3500</v>
      </c>
      <c r="R27" s="409"/>
      <c r="S27" s="409"/>
      <c r="T27" s="409"/>
      <c r="U27" s="409"/>
      <c r="V27" s="410"/>
      <c r="W27" s="498"/>
      <c r="X27" s="435"/>
      <c r="Y27" s="436"/>
      <c r="Z27" s="411" t="s">
        <v>171</v>
      </c>
      <c r="AA27" s="412"/>
      <c r="AB27" s="412"/>
      <c r="AC27" s="412"/>
      <c r="AD27" s="412"/>
      <c r="AE27" s="412"/>
      <c r="AF27" s="412"/>
      <c r="AG27" s="413"/>
      <c r="AH27" s="408">
        <v>2</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260740</v>
      </c>
      <c r="BO27" s="490"/>
      <c r="BP27" s="490"/>
      <c r="BQ27" s="490"/>
      <c r="BR27" s="490"/>
      <c r="BS27" s="490"/>
      <c r="BT27" s="490"/>
      <c r="BU27" s="491"/>
      <c r="BV27" s="489">
        <v>212733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174</v>
      </c>
      <c r="F28" s="412"/>
      <c r="G28" s="412"/>
      <c r="H28" s="412"/>
      <c r="I28" s="412"/>
      <c r="J28" s="412"/>
      <c r="K28" s="413"/>
      <c r="L28" s="408">
        <v>1</v>
      </c>
      <c r="M28" s="409"/>
      <c r="N28" s="409"/>
      <c r="O28" s="409"/>
      <c r="P28" s="410"/>
      <c r="Q28" s="408">
        <v>2900</v>
      </c>
      <c r="R28" s="409"/>
      <c r="S28" s="409"/>
      <c r="T28" s="409"/>
      <c r="U28" s="409"/>
      <c r="V28" s="410"/>
      <c r="W28" s="498"/>
      <c r="X28" s="435"/>
      <c r="Y28" s="436"/>
      <c r="Z28" s="411" t="s">
        <v>175</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1604914</v>
      </c>
      <c r="BO28" s="485"/>
      <c r="BP28" s="485"/>
      <c r="BQ28" s="485"/>
      <c r="BR28" s="485"/>
      <c r="BS28" s="485"/>
      <c r="BT28" s="485"/>
      <c r="BU28" s="486"/>
      <c r="BV28" s="484">
        <v>1714887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177</v>
      </c>
      <c r="F29" s="412"/>
      <c r="G29" s="412"/>
      <c r="H29" s="412"/>
      <c r="I29" s="412"/>
      <c r="J29" s="412"/>
      <c r="K29" s="413"/>
      <c r="L29" s="408">
        <v>12</v>
      </c>
      <c r="M29" s="409"/>
      <c r="N29" s="409"/>
      <c r="O29" s="409"/>
      <c r="P29" s="410"/>
      <c r="Q29" s="408">
        <v>2550</v>
      </c>
      <c r="R29" s="409"/>
      <c r="S29" s="409"/>
      <c r="T29" s="409"/>
      <c r="U29" s="409"/>
      <c r="V29" s="410"/>
      <c r="W29" s="499"/>
      <c r="X29" s="500"/>
      <c r="Y29" s="501"/>
      <c r="Z29" s="411" t="s">
        <v>178</v>
      </c>
      <c r="AA29" s="412"/>
      <c r="AB29" s="412"/>
      <c r="AC29" s="412"/>
      <c r="AD29" s="412"/>
      <c r="AE29" s="412"/>
      <c r="AF29" s="412"/>
      <c r="AG29" s="413"/>
      <c r="AH29" s="408">
        <v>140</v>
      </c>
      <c r="AI29" s="409"/>
      <c r="AJ29" s="409"/>
      <c r="AK29" s="409"/>
      <c r="AL29" s="410"/>
      <c r="AM29" s="408">
        <v>434280</v>
      </c>
      <c r="AN29" s="409"/>
      <c r="AO29" s="409"/>
      <c r="AP29" s="409"/>
      <c r="AQ29" s="409"/>
      <c r="AR29" s="410"/>
      <c r="AS29" s="408">
        <v>3102</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43384</v>
      </c>
      <c r="BO29" s="456"/>
      <c r="BP29" s="456"/>
      <c r="BQ29" s="456"/>
      <c r="BR29" s="456"/>
      <c r="BS29" s="456"/>
      <c r="BT29" s="456"/>
      <c r="BU29" s="457"/>
      <c r="BV29" s="455">
        <v>16451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96.6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598676</v>
      </c>
      <c r="BO30" s="490"/>
      <c r="BP30" s="490"/>
      <c r="BQ30" s="490"/>
      <c r="BR30" s="490"/>
      <c r="BS30" s="490"/>
      <c r="BT30" s="490"/>
      <c r="BU30" s="491"/>
      <c r="BV30" s="489">
        <v>518558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5</v>
      </c>
      <c r="BF34" s="403"/>
      <c r="BG34" s="404" t="str">
        <f>IF('各会計、関係団体の財政状況及び健全化判断比率'!B31="","",'各会計、関係団体の財政状況及び健全化判断比率'!B31)</f>
        <v>公共下水道事業特別会計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芳賀郡中部環境衛生事務組合（一般会計）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ましこカンパニー</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6</v>
      </c>
      <c r="BF35" s="403"/>
      <c r="BG35" s="404" t="str">
        <f>IF('各会計、関係団体の財政状況及び健全化判断比率'!B32="","",'各会計、関係団体の財政状況及び健全化判断比率'!B32)</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芳賀中部上水道企業団（水道事業特別会計）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栃木県市町村総合事務組合(一般会計)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栃木県市町村総合事務組合(特別会計)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栃木県後期高齢者医療広域連合(一般会計)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栃木県後期高齢者医療広域連合(後期高齢者医療特別会計)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芳賀地区広域行政事務組合(一般会計)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芳賀地区広域行政事務組合(ふるさと市町村圏基金特別会計)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芳賀地区広域行政事務組合(卸売市場特別会計)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u+uH1JsNRNo+8bQJ5iAzc9E5ljhh2kFSZrGlIXnHJgZVn8BE7cOATtxo/ONAD3kZYirsvspWq+08tOhrh99Jfg==" saltValue="7pDXHrzgXRZsgMC/vEaW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1" zoomScale="60" zoomScaleNormal="6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8" t="s">
        <v>533</v>
      </c>
      <c r="D34" s="1188"/>
      <c r="E34" s="1189"/>
      <c r="F34" s="32">
        <v>6.14</v>
      </c>
      <c r="G34" s="33">
        <v>9.17</v>
      </c>
      <c r="H34" s="33">
        <v>11.56</v>
      </c>
      <c r="I34" s="33">
        <v>4.4000000000000004</v>
      </c>
      <c r="J34" s="34">
        <v>4.1900000000000004</v>
      </c>
      <c r="K34" s="22"/>
      <c r="L34" s="22"/>
      <c r="M34" s="22"/>
      <c r="N34" s="22"/>
      <c r="O34" s="22"/>
      <c r="P34" s="22"/>
    </row>
    <row r="35" spans="1:16" ht="39" customHeight="1" x14ac:dyDescent="0.2">
      <c r="A35" s="22"/>
      <c r="B35" s="35"/>
      <c r="C35" s="1182" t="s">
        <v>534</v>
      </c>
      <c r="D35" s="1183"/>
      <c r="E35" s="1184"/>
      <c r="F35" s="36">
        <v>0.82</v>
      </c>
      <c r="G35" s="37">
        <v>0.21</v>
      </c>
      <c r="H35" s="37">
        <v>1.7</v>
      </c>
      <c r="I35" s="37">
        <v>2.94</v>
      </c>
      <c r="J35" s="38">
        <v>2.61</v>
      </c>
      <c r="K35" s="22"/>
      <c r="L35" s="22"/>
      <c r="M35" s="22"/>
      <c r="N35" s="22"/>
      <c r="O35" s="22"/>
      <c r="P35" s="22"/>
    </row>
    <row r="36" spans="1:16" ht="39" customHeight="1" x14ac:dyDescent="0.2">
      <c r="A36" s="22"/>
      <c r="B36" s="35"/>
      <c r="C36" s="1182" t="s">
        <v>535</v>
      </c>
      <c r="D36" s="1183"/>
      <c r="E36" s="1184"/>
      <c r="F36" s="36">
        <v>0.96</v>
      </c>
      <c r="G36" s="37">
        <v>0.82</v>
      </c>
      <c r="H36" s="37">
        <v>0.86</v>
      </c>
      <c r="I36" s="37">
        <v>0.94</v>
      </c>
      <c r="J36" s="38">
        <v>0.91</v>
      </c>
      <c r="K36" s="22"/>
      <c r="L36" s="22"/>
      <c r="M36" s="22"/>
      <c r="N36" s="22"/>
      <c r="O36" s="22"/>
      <c r="P36" s="22"/>
    </row>
    <row r="37" spans="1:16" ht="39" customHeight="1" x14ac:dyDescent="0.2">
      <c r="A37" s="22"/>
      <c r="B37" s="35"/>
      <c r="C37" s="1182" t="s">
        <v>536</v>
      </c>
      <c r="D37" s="1183"/>
      <c r="E37" s="1184"/>
      <c r="F37" s="36">
        <v>0.06</v>
      </c>
      <c r="G37" s="37">
        <v>0.08</v>
      </c>
      <c r="H37" s="37">
        <v>0.08</v>
      </c>
      <c r="I37" s="37">
        <v>0.03</v>
      </c>
      <c r="J37" s="38">
        <v>0.21</v>
      </c>
      <c r="K37" s="22"/>
      <c r="L37" s="22"/>
      <c r="M37" s="22"/>
      <c r="N37" s="22"/>
      <c r="O37" s="22"/>
      <c r="P37" s="22"/>
    </row>
    <row r="38" spans="1:16" ht="39" customHeight="1" x14ac:dyDescent="0.2">
      <c r="A38" s="22"/>
      <c r="B38" s="35"/>
      <c r="C38" s="1182" t="s">
        <v>537</v>
      </c>
      <c r="D38" s="1183"/>
      <c r="E38" s="1184"/>
      <c r="F38" s="36">
        <v>7.0000000000000007E-2</v>
      </c>
      <c r="G38" s="37">
        <v>0.25</v>
      </c>
      <c r="H38" s="37">
        <v>0.33</v>
      </c>
      <c r="I38" s="37">
        <v>0.11</v>
      </c>
      <c r="J38" s="38">
        <v>0.13</v>
      </c>
      <c r="K38" s="22"/>
      <c r="L38" s="22"/>
      <c r="M38" s="22"/>
      <c r="N38" s="22"/>
      <c r="O38" s="22"/>
      <c r="P38" s="22"/>
    </row>
    <row r="39" spans="1:16" ht="39" customHeight="1" x14ac:dyDescent="0.2">
      <c r="A39" s="22"/>
      <c r="B39" s="35"/>
      <c r="C39" s="1182" t="s">
        <v>538</v>
      </c>
      <c r="D39" s="1183"/>
      <c r="E39" s="1184"/>
      <c r="F39" s="36">
        <v>0.01</v>
      </c>
      <c r="G39" s="37">
        <v>0</v>
      </c>
      <c r="H39" s="37">
        <v>0.01</v>
      </c>
      <c r="I39" s="37">
        <v>0.01</v>
      </c>
      <c r="J39" s="38">
        <v>0.02</v>
      </c>
      <c r="K39" s="22"/>
      <c r="L39" s="22"/>
      <c r="M39" s="22"/>
      <c r="N39" s="22"/>
      <c r="O39" s="22"/>
      <c r="P39" s="22"/>
    </row>
    <row r="40" spans="1:16" ht="39" customHeight="1" x14ac:dyDescent="0.2">
      <c r="A40" s="22"/>
      <c r="B40" s="35"/>
      <c r="C40" s="1182"/>
      <c r="D40" s="1183"/>
      <c r="E40" s="1184"/>
      <c r="F40" s="36"/>
      <c r="G40" s="37"/>
      <c r="H40" s="37"/>
      <c r="I40" s="37"/>
      <c r="J40" s="38"/>
      <c r="K40" s="22"/>
      <c r="L40" s="22"/>
      <c r="M40" s="22"/>
      <c r="N40" s="22"/>
      <c r="O40" s="22"/>
      <c r="P40" s="22"/>
    </row>
    <row r="41" spans="1:16" ht="39" customHeight="1" x14ac:dyDescent="0.2">
      <c r="A41" s="22"/>
      <c r="B41" s="35"/>
      <c r="C41" s="1182"/>
      <c r="D41" s="1183"/>
      <c r="E41" s="1184"/>
      <c r="F41" s="36"/>
      <c r="G41" s="37"/>
      <c r="H41" s="37"/>
      <c r="I41" s="37"/>
      <c r="J41" s="38"/>
      <c r="K41" s="22"/>
      <c r="L41" s="22"/>
      <c r="M41" s="22"/>
      <c r="N41" s="22"/>
      <c r="O41" s="22"/>
      <c r="P41" s="22"/>
    </row>
    <row r="42" spans="1:16" ht="39" customHeight="1" x14ac:dyDescent="0.2">
      <c r="A42" s="22"/>
      <c r="B42" s="39"/>
      <c r="C42" s="1182" t="s">
        <v>539</v>
      </c>
      <c r="D42" s="1183"/>
      <c r="E42" s="1184"/>
      <c r="F42" s="36" t="s">
        <v>487</v>
      </c>
      <c r="G42" s="37" t="s">
        <v>487</v>
      </c>
      <c r="H42" s="37" t="s">
        <v>487</v>
      </c>
      <c r="I42" s="37" t="s">
        <v>487</v>
      </c>
      <c r="J42" s="38" t="s">
        <v>487</v>
      </c>
      <c r="K42" s="22"/>
      <c r="L42" s="22"/>
      <c r="M42" s="22"/>
      <c r="N42" s="22"/>
      <c r="O42" s="22"/>
      <c r="P42" s="22"/>
    </row>
    <row r="43" spans="1:16" ht="39" customHeight="1" thickBot="1" x14ac:dyDescent="0.25">
      <c r="A43" s="22"/>
      <c r="B43" s="40"/>
      <c r="C43" s="1185" t="s">
        <v>540</v>
      </c>
      <c r="D43" s="1186"/>
      <c r="E43" s="1187"/>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DajWZuW16rBR5tNreiYpjNk9+U9QEN6S1ubQy39qXPasR5EA6+aWRy1LI5Pp2tS57qUbr7Mf74EQyxQD57Lqw==" saltValue="JtAbMyOIS0Oe+ZeMs96D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13" zoomScale="60" zoomScaleNormal="60" zoomScaleSheetLayoutView="55" workbookViewId="0">
      <selection activeCell="U53" sqref="U5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13" t="s">
        <v>9</v>
      </c>
      <c r="C45" s="1214"/>
      <c r="D45" s="58"/>
      <c r="E45" s="1219" t="s">
        <v>10</v>
      </c>
      <c r="F45" s="1219"/>
      <c r="G45" s="1219"/>
      <c r="H45" s="1219"/>
      <c r="I45" s="1219"/>
      <c r="J45" s="1220"/>
      <c r="K45" s="59">
        <v>719</v>
      </c>
      <c r="L45" s="60">
        <v>715</v>
      </c>
      <c r="M45" s="60">
        <v>714</v>
      </c>
      <c r="N45" s="60">
        <v>719</v>
      </c>
      <c r="O45" s="61">
        <v>613</v>
      </c>
      <c r="P45" s="48"/>
      <c r="Q45" s="48"/>
      <c r="R45" s="48"/>
      <c r="S45" s="48"/>
      <c r="T45" s="48"/>
      <c r="U45" s="48"/>
    </row>
    <row r="46" spans="1:21" ht="30.75" customHeight="1" x14ac:dyDescent="0.2">
      <c r="A46" s="48"/>
      <c r="B46" s="1215"/>
      <c r="C46" s="1216"/>
      <c r="D46" s="62"/>
      <c r="E46" s="1192" t="s">
        <v>11</v>
      </c>
      <c r="F46" s="1192"/>
      <c r="G46" s="1192"/>
      <c r="H46" s="1192"/>
      <c r="I46" s="1192"/>
      <c r="J46" s="1193"/>
      <c r="K46" s="63" t="s">
        <v>487</v>
      </c>
      <c r="L46" s="64" t="s">
        <v>487</v>
      </c>
      <c r="M46" s="64" t="s">
        <v>487</v>
      </c>
      <c r="N46" s="64" t="s">
        <v>487</v>
      </c>
      <c r="O46" s="65" t="s">
        <v>487</v>
      </c>
      <c r="P46" s="48"/>
      <c r="Q46" s="48"/>
      <c r="R46" s="48"/>
      <c r="S46" s="48"/>
      <c r="T46" s="48"/>
      <c r="U46" s="48"/>
    </row>
    <row r="47" spans="1:21" ht="30.75" customHeight="1" x14ac:dyDescent="0.2">
      <c r="A47" s="48"/>
      <c r="B47" s="1215"/>
      <c r="C47" s="1216"/>
      <c r="D47" s="62"/>
      <c r="E47" s="1192" t="s">
        <v>12</v>
      </c>
      <c r="F47" s="1192"/>
      <c r="G47" s="1192"/>
      <c r="H47" s="1192"/>
      <c r="I47" s="1192"/>
      <c r="J47" s="1193"/>
      <c r="K47" s="63" t="s">
        <v>487</v>
      </c>
      <c r="L47" s="64" t="s">
        <v>487</v>
      </c>
      <c r="M47" s="64" t="s">
        <v>487</v>
      </c>
      <c r="N47" s="64" t="s">
        <v>487</v>
      </c>
      <c r="O47" s="65" t="s">
        <v>487</v>
      </c>
      <c r="P47" s="48"/>
      <c r="Q47" s="48"/>
      <c r="R47" s="48"/>
      <c r="S47" s="48"/>
      <c r="T47" s="48"/>
      <c r="U47" s="48"/>
    </row>
    <row r="48" spans="1:21" ht="30.75" customHeight="1" x14ac:dyDescent="0.2">
      <c r="A48" s="48"/>
      <c r="B48" s="1215"/>
      <c r="C48" s="1216"/>
      <c r="D48" s="62"/>
      <c r="E48" s="1192" t="s">
        <v>13</v>
      </c>
      <c r="F48" s="1192"/>
      <c r="G48" s="1192"/>
      <c r="H48" s="1192"/>
      <c r="I48" s="1192"/>
      <c r="J48" s="1193"/>
      <c r="K48" s="63">
        <v>187</v>
      </c>
      <c r="L48" s="64">
        <v>182</v>
      </c>
      <c r="M48" s="64">
        <v>180</v>
      </c>
      <c r="N48" s="64">
        <v>184</v>
      </c>
      <c r="O48" s="65">
        <v>198</v>
      </c>
      <c r="P48" s="48"/>
      <c r="Q48" s="48"/>
      <c r="R48" s="48"/>
      <c r="S48" s="48"/>
      <c r="T48" s="48"/>
      <c r="U48" s="48"/>
    </row>
    <row r="49" spans="1:21" ht="30.75" customHeight="1" x14ac:dyDescent="0.2">
      <c r="A49" s="48"/>
      <c r="B49" s="1215"/>
      <c r="C49" s="1216"/>
      <c r="D49" s="62"/>
      <c r="E49" s="1192" t="s">
        <v>14</v>
      </c>
      <c r="F49" s="1192"/>
      <c r="G49" s="1192"/>
      <c r="H49" s="1192"/>
      <c r="I49" s="1192"/>
      <c r="J49" s="1193"/>
      <c r="K49" s="63">
        <v>55</v>
      </c>
      <c r="L49" s="64">
        <v>61</v>
      </c>
      <c r="M49" s="64">
        <v>90</v>
      </c>
      <c r="N49" s="64">
        <v>101</v>
      </c>
      <c r="O49" s="65">
        <v>75</v>
      </c>
      <c r="P49" s="48"/>
      <c r="Q49" s="48"/>
      <c r="R49" s="48"/>
      <c r="S49" s="48"/>
      <c r="T49" s="48"/>
      <c r="U49" s="48"/>
    </row>
    <row r="50" spans="1:21" ht="30.75" customHeight="1" x14ac:dyDescent="0.2">
      <c r="A50" s="48"/>
      <c r="B50" s="1215"/>
      <c r="C50" s="1216"/>
      <c r="D50" s="62"/>
      <c r="E50" s="1192" t="s">
        <v>15</v>
      </c>
      <c r="F50" s="1192"/>
      <c r="G50" s="1192"/>
      <c r="H50" s="1192"/>
      <c r="I50" s="1192"/>
      <c r="J50" s="1193"/>
      <c r="K50" s="63">
        <v>0</v>
      </c>
      <c r="L50" s="64">
        <v>0</v>
      </c>
      <c r="M50" s="64">
        <v>0</v>
      </c>
      <c r="N50" s="64">
        <v>0</v>
      </c>
      <c r="O50" s="65">
        <v>0</v>
      </c>
      <c r="P50" s="48"/>
      <c r="Q50" s="48"/>
      <c r="R50" s="48"/>
      <c r="S50" s="48"/>
      <c r="T50" s="48"/>
      <c r="U50" s="48"/>
    </row>
    <row r="51" spans="1:21" ht="30.75" customHeight="1" x14ac:dyDescent="0.2">
      <c r="A51" s="48"/>
      <c r="B51" s="1217"/>
      <c r="C51" s="1218"/>
      <c r="D51" s="66"/>
      <c r="E51" s="1192" t="s">
        <v>16</v>
      </c>
      <c r="F51" s="1192"/>
      <c r="G51" s="1192"/>
      <c r="H51" s="1192"/>
      <c r="I51" s="1192"/>
      <c r="J51" s="1193"/>
      <c r="K51" s="63" t="s">
        <v>487</v>
      </c>
      <c r="L51" s="64" t="s">
        <v>487</v>
      </c>
      <c r="M51" s="64" t="s">
        <v>487</v>
      </c>
      <c r="N51" s="64" t="s">
        <v>487</v>
      </c>
      <c r="O51" s="65" t="s">
        <v>487</v>
      </c>
      <c r="P51" s="48"/>
      <c r="Q51" s="48"/>
      <c r="R51" s="48"/>
      <c r="S51" s="48"/>
      <c r="T51" s="48"/>
      <c r="U51" s="48"/>
    </row>
    <row r="52" spans="1:21" ht="30.75" customHeight="1" x14ac:dyDescent="0.2">
      <c r="A52" s="48"/>
      <c r="B52" s="1190" t="s">
        <v>17</v>
      </c>
      <c r="C52" s="1191"/>
      <c r="D52" s="66"/>
      <c r="E52" s="1192" t="s">
        <v>18</v>
      </c>
      <c r="F52" s="1192"/>
      <c r="G52" s="1192"/>
      <c r="H52" s="1192"/>
      <c r="I52" s="1192"/>
      <c r="J52" s="1193"/>
      <c r="K52" s="63">
        <v>656</v>
      </c>
      <c r="L52" s="64">
        <v>648</v>
      </c>
      <c r="M52" s="64">
        <v>650</v>
      </c>
      <c r="N52" s="64">
        <v>625</v>
      </c>
      <c r="O52" s="65">
        <v>546</v>
      </c>
      <c r="P52" s="48"/>
      <c r="Q52" s="48"/>
      <c r="R52" s="48"/>
      <c r="S52" s="48"/>
      <c r="T52" s="48"/>
      <c r="U52" s="48"/>
    </row>
    <row r="53" spans="1:21" ht="30.75" customHeight="1" thickBot="1" x14ac:dyDescent="0.25">
      <c r="A53" s="48"/>
      <c r="B53" s="1194" t="s">
        <v>19</v>
      </c>
      <c r="C53" s="1195"/>
      <c r="D53" s="67"/>
      <c r="E53" s="1196" t="s">
        <v>20</v>
      </c>
      <c r="F53" s="1196"/>
      <c r="G53" s="1196"/>
      <c r="H53" s="1196"/>
      <c r="I53" s="1196"/>
      <c r="J53" s="1197"/>
      <c r="K53" s="68">
        <v>305</v>
      </c>
      <c r="L53" s="69">
        <v>310</v>
      </c>
      <c r="M53" s="69">
        <v>334</v>
      </c>
      <c r="N53" s="69">
        <v>379</v>
      </c>
      <c r="O53" s="70">
        <v>340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98" t="s">
        <v>24</v>
      </c>
      <c r="C58" s="1199"/>
      <c r="D58" s="1204" t="s">
        <v>25</v>
      </c>
      <c r="E58" s="1205"/>
      <c r="F58" s="1205"/>
      <c r="G58" s="1205"/>
      <c r="H58" s="1205"/>
      <c r="I58" s="1205"/>
      <c r="J58" s="1206"/>
      <c r="K58" s="83"/>
      <c r="L58" s="84"/>
      <c r="M58" s="84"/>
      <c r="N58" s="84"/>
      <c r="O58" s="85"/>
    </row>
    <row r="59" spans="1:21" ht="31.5" customHeight="1" x14ac:dyDescent="0.2">
      <c r="B59" s="1200"/>
      <c r="C59" s="1201"/>
      <c r="D59" s="1207" t="s">
        <v>26</v>
      </c>
      <c r="E59" s="1208"/>
      <c r="F59" s="1208"/>
      <c r="G59" s="1208"/>
      <c r="H59" s="1208"/>
      <c r="I59" s="1208"/>
      <c r="J59" s="1209"/>
      <c r="K59" s="86"/>
      <c r="L59" s="87"/>
      <c r="M59" s="87"/>
      <c r="N59" s="87"/>
      <c r="O59" s="88"/>
    </row>
    <row r="60" spans="1:21" ht="31.5" customHeight="1" thickBot="1" x14ac:dyDescent="0.25">
      <c r="B60" s="1202"/>
      <c r="C60" s="1203"/>
      <c r="D60" s="1210" t="s">
        <v>27</v>
      </c>
      <c r="E60" s="1211"/>
      <c r="F60" s="1211"/>
      <c r="G60" s="1211"/>
      <c r="H60" s="1211"/>
      <c r="I60" s="1211"/>
      <c r="J60" s="121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GLt4PfRcC6c03qeTJXMlsa41Ll/BpVovQnVZq5Xxv/9WYeQdvf4P7OVRuCoDtivA+6n4Zta6OTAHbLF/Q3mzA==" saltValue="fbZ6+/vcG/YdvzMsPaJW8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4" zoomScale="60" zoomScaleNormal="60" zoomScaleSheetLayoutView="100" workbookViewId="0">
      <selection activeCell="L48" sqref="L48"/>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33" t="s">
        <v>30</v>
      </c>
      <c r="C41" s="1234"/>
      <c r="D41" s="105"/>
      <c r="E41" s="1235" t="s">
        <v>31</v>
      </c>
      <c r="F41" s="1235"/>
      <c r="G41" s="1235"/>
      <c r="H41" s="1236"/>
      <c r="I41" s="355">
        <v>6674</v>
      </c>
      <c r="J41" s="356">
        <v>6395</v>
      </c>
      <c r="K41" s="356">
        <v>5934</v>
      </c>
      <c r="L41" s="356">
        <v>5404</v>
      </c>
      <c r="M41" s="357">
        <v>4977</v>
      </c>
    </row>
    <row r="42" spans="2:13" ht="27.75" customHeight="1" x14ac:dyDescent="0.2">
      <c r="B42" s="1223"/>
      <c r="C42" s="1224"/>
      <c r="D42" s="106"/>
      <c r="E42" s="1227" t="s">
        <v>32</v>
      </c>
      <c r="F42" s="1227"/>
      <c r="G42" s="1227"/>
      <c r="H42" s="1228"/>
      <c r="I42" s="358" t="s">
        <v>487</v>
      </c>
      <c r="J42" s="359" t="s">
        <v>487</v>
      </c>
      <c r="K42" s="359" t="s">
        <v>487</v>
      </c>
      <c r="L42" s="359" t="s">
        <v>487</v>
      </c>
      <c r="M42" s="360" t="s">
        <v>487</v>
      </c>
    </row>
    <row r="43" spans="2:13" ht="27.75" customHeight="1" x14ac:dyDescent="0.2">
      <c r="B43" s="1223"/>
      <c r="C43" s="1224"/>
      <c r="D43" s="106"/>
      <c r="E43" s="1227" t="s">
        <v>33</v>
      </c>
      <c r="F43" s="1227"/>
      <c r="G43" s="1227"/>
      <c r="H43" s="1228"/>
      <c r="I43" s="358">
        <v>2347</v>
      </c>
      <c r="J43" s="359">
        <v>2267</v>
      </c>
      <c r="K43" s="359">
        <v>2248</v>
      </c>
      <c r="L43" s="359">
        <v>2369</v>
      </c>
      <c r="M43" s="360">
        <v>2436</v>
      </c>
    </row>
    <row r="44" spans="2:13" ht="27.75" customHeight="1" x14ac:dyDescent="0.2">
      <c r="B44" s="1223"/>
      <c r="C44" s="1224"/>
      <c r="D44" s="106"/>
      <c r="E44" s="1227" t="s">
        <v>34</v>
      </c>
      <c r="F44" s="1227"/>
      <c r="G44" s="1227"/>
      <c r="H44" s="1228"/>
      <c r="I44" s="358">
        <v>654</v>
      </c>
      <c r="J44" s="359">
        <v>610</v>
      </c>
      <c r="K44" s="359">
        <v>537</v>
      </c>
      <c r="L44" s="359">
        <v>460</v>
      </c>
      <c r="M44" s="360">
        <v>397</v>
      </c>
    </row>
    <row r="45" spans="2:13" ht="27.75" customHeight="1" x14ac:dyDescent="0.2">
      <c r="B45" s="1223"/>
      <c r="C45" s="1224"/>
      <c r="D45" s="106"/>
      <c r="E45" s="1227" t="s">
        <v>35</v>
      </c>
      <c r="F45" s="1227"/>
      <c r="G45" s="1227"/>
      <c r="H45" s="1228"/>
      <c r="I45" s="358">
        <v>1046</v>
      </c>
      <c r="J45" s="359">
        <v>1026</v>
      </c>
      <c r="K45" s="359">
        <v>1052</v>
      </c>
      <c r="L45" s="359">
        <v>1022</v>
      </c>
      <c r="M45" s="360">
        <v>997</v>
      </c>
    </row>
    <row r="46" spans="2:13" ht="27.75" customHeight="1" x14ac:dyDescent="0.2">
      <c r="B46" s="1223"/>
      <c r="C46" s="1224"/>
      <c r="D46" s="107"/>
      <c r="E46" s="1227" t="s">
        <v>36</v>
      </c>
      <c r="F46" s="1227"/>
      <c r="G46" s="1227"/>
      <c r="H46" s="1228"/>
      <c r="I46" s="358" t="s">
        <v>487</v>
      </c>
      <c r="J46" s="359" t="s">
        <v>487</v>
      </c>
      <c r="K46" s="359" t="s">
        <v>487</v>
      </c>
      <c r="L46" s="359" t="s">
        <v>487</v>
      </c>
      <c r="M46" s="360" t="s">
        <v>487</v>
      </c>
    </row>
    <row r="47" spans="2:13" ht="27.75" customHeight="1" x14ac:dyDescent="0.2">
      <c r="B47" s="1223"/>
      <c r="C47" s="1224"/>
      <c r="D47" s="108"/>
      <c r="E47" s="1237" t="s">
        <v>37</v>
      </c>
      <c r="F47" s="1238"/>
      <c r="G47" s="1238"/>
      <c r="H47" s="1239"/>
      <c r="I47" s="358" t="s">
        <v>487</v>
      </c>
      <c r="J47" s="359" t="s">
        <v>487</v>
      </c>
      <c r="K47" s="359" t="s">
        <v>487</v>
      </c>
      <c r="L47" s="359" t="s">
        <v>487</v>
      </c>
      <c r="M47" s="360" t="s">
        <v>487</v>
      </c>
    </row>
    <row r="48" spans="2:13" ht="27.75" customHeight="1" x14ac:dyDescent="0.2">
      <c r="B48" s="1223"/>
      <c r="C48" s="1224"/>
      <c r="D48" s="106"/>
      <c r="E48" s="1227" t="s">
        <v>38</v>
      </c>
      <c r="F48" s="1227"/>
      <c r="G48" s="1227"/>
      <c r="H48" s="1228"/>
      <c r="I48" s="358" t="s">
        <v>487</v>
      </c>
      <c r="J48" s="359" t="s">
        <v>487</v>
      </c>
      <c r="K48" s="359" t="s">
        <v>487</v>
      </c>
      <c r="L48" s="359" t="s">
        <v>487</v>
      </c>
      <c r="M48" s="360" t="s">
        <v>487</v>
      </c>
    </row>
    <row r="49" spans="2:13" ht="27.75" customHeight="1" x14ac:dyDescent="0.2">
      <c r="B49" s="1225"/>
      <c r="C49" s="1226"/>
      <c r="D49" s="106"/>
      <c r="E49" s="1227" t="s">
        <v>39</v>
      </c>
      <c r="F49" s="1227"/>
      <c r="G49" s="1227"/>
      <c r="H49" s="1228"/>
      <c r="I49" s="358" t="s">
        <v>487</v>
      </c>
      <c r="J49" s="359" t="s">
        <v>487</v>
      </c>
      <c r="K49" s="359" t="s">
        <v>487</v>
      </c>
      <c r="L49" s="359" t="s">
        <v>487</v>
      </c>
      <c r="M49" s="360" t="s">
        <v>487</v>
      </c>
    </row>
    <row r="50" spans="2:13" ht="27.75" customHeight="1" x14ac:dyDescent="0.2">
      <c r="B50" s="1221" t="s">
        <v>40</v>
      </c>
      <c r="C50" s="1222"/>
      <c r="D50" s="109"/>
      <c r="E50" s="1227" t="s">
        <v>41</v>
      </c>
      <c r="F50" s="1227"/>
      <c r="G50" s="1227"/>
      <c r="H50" s="1228"/>
      <c r="I50" s="358">
        <v>1620</v>
      </c>
      <c r="J50" s="359">
        <v>1786</v>
      </c>
      <c r="K50" s="359">
        <v>2292</v>
      </c>
      <c r="L50" s="359">
        <v>2956</v>
      </c>
      <c r="M50" s="360">
        <v>3062</v>
      </c>
    </row>
    <row r="51" spans="2:13" ht="27.75" customHeight="1" x14ac:dyDescent="0.2">
      <c r="B51" s="1223"/>
      <c r="C51" s="1224"/>
      <c r="D51" s="106"/>
      <c r="E51" s="1227" t="s">
        <v>42</v>
      </c>
      <c r="F51" s="1227"/>
      <c r="G51" s="1227"/>
      <c r="H51" s="1228"/>
      <c r="I51" s="358">
        <v>127</v>
      </c>
      <c r="J51" s="359">
        <v>109</v>
      </c>
      <c r="K51" s="359">
        <v>89</v>
      </c>
      <c r="L51" s="359">
        <v>76</v>
      </c>
      <c r="M51" s="360">
        <v>60</v>
      </c>
    </row>
    <row r="52" spans="2:13" ht="27.75" customHeight="1" x14ac:dyDescent="0.2">
      <c r="B52" s="1225"/>
      <c r="C52" s="1226"/>
      <c r="D52" s="106"/>
      <c r="E52" s="1227" t="s">
        <v>43</v>
      </c>
      <c r="F52" s="1227"/>
      <c r="G52" s="1227"/>
      <c r="H52" s="1228"/>
      <c r="I52" s="358">
        <v>6760</v>
      </c>
      <c r="J52" s="359">
        <v>6566</v>
      </c>
      <c r="K52" s="359">
        <v>6332</v>
      </c>
      <c r="L52" s="359">
        <v>5982</v>
      </c>
      <c r="M52" s="360">
        <v>5667</v>
      </c>
    </row>
    <row r="53" spans="2:13" ht="27.75" customHeight="1" thickBot="1" x14ac:dyDescent="0.25">
      <c r="B53" s="1229" t="s">
        <v>19</v>
      </c>
      <c r="C53" s="1230"/>
      <c r="D53" s="110"/>
      <c r="E53" s="1231" t="s">
        <v>44</v>
      </c>
      <c r="F53" s="1231"/>
      <c r="G53" s="1231"/>
      <c r="H53" s="1232"/>
      <c r="I53" s="361">
        <v>2215</v>
      </c>
      <c r="J53" s="362">
        <v>1837</v>
      </c>
      <c r="K53" s="362">
        <v>1059</v>
      </c>
      <c r="L53" s="362">
        <v>240</v>
      </c>
      <c r="M53" s="363">
        <v>18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uWVZ/DGhOShXQhQ1uTO/figOkZKhv3VFRfBWxuxcGwYem+JewLX82mebdp84EYDMkP7mwYqw05mI/z/7TlQ6hA==" saltValue="DdE3CgIdcrviOrDWsRb3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F58" sqref="A57:F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48" t="s">
        <v>46</v>
      </c>
      <c r="D55" s="1248"/>
      <c r="E55" s="1249"/>
      <c r="F55" s="122">
        <v>1385</v>
      </c>
      <c r="G55" s="122">
        <v>1715</v>
      </c>
      <c r="H55" s="123">
        <v>1605</v>
      </c>
    </row>
    <row r="56" spans="2:8" ht="52.5" customHeight="1" x14ac:dyDescent="0.2">
      <c r="B56" s="124"/>
      <c r="C56" s="1250" t="s">
        <v>47</v>
      </c>
      <c r="D56" s="1250"/>
      <c r="E56" s="1251"/>
      <c r="F56" s="125">
        <v>16</v>
      </c>
      <c r="G56" s="125">
        <v>16</v>
      </c>
      <c r="H56" s="126">
        <v>43</v>
      </c>
    </row>
    <row r="57" spans="2:8" ht="53.25" customHeight="1" x14ac:dyDescent="0.2">
      <c r="B57" s="124"/>
      <c r="C57" s="1252" t="s">
        <v>48</v>
      </c>
      <c r="D57" s="1252"/>
      <c r="E57" s="1253"/>
      <c r="F57" s="127">
        <v>221</v>
      </c>
      <c r="G57" s="127">
        <v>519</v>
      </c>
      <c r="H57" s="128">
        <v>599</v>
      </c>
    </row>
    <row r="58" spans="2:8" ht="45.75" customHeight="1" x14ac:dyDescent="0.2">
      <c r="B58" s="129"/>
      <c r="C58" s="1240" t="s">
        <v>558</v>
      </c>
      <c r="D58" s="1241"/>
      <c r="E58" s="1242"/>
      <c r="F58" s="130">
        <v>90</v>
      </c>
      <c r="G58" s="130">
        <v>390</v>
      </c>
      <c r="H58" s="131">
        <v>459</v>
      </c>
    </row>
    <row r="59" spans="2:8" ht="45.75" customHeight="1" x14ac:dyDescent="0.2">
      <c r="B59" s="129"/>
      <c r="C59" s="1240" t="s">
        <v>559</v>
      </c>
      <c r="D59" s="1241"/>
      <c r="E59" s="1242"/>
      <c r="F59" s="130">
        <v>84</v>
      </c>
      <c r="G59" s="130">
        <v>84</v>
      </c>
      <c r="H59" s="131">
        <v>84</v>
      </c>
    </row>
    <row r="60" spans="2:8" ht="45.75" customHeight="1" x14ac:dyDescent="0.2">
      <c r="B60" s="129"/>
      <c r="C60" s="1240" t="s">
        <v>560</v>
      </c>
      <c r="D60" s="1241"/>
      <c r="E60" s="1242"/>
      <c r="F60" s="130">
        <v>29</v>
      </c>
      <c r="G60" s="130">
        <v>25</v>
      </c>
      <c r="H60" s="131">
        <v>34</v>
      </c>
    </row>
    <row r="61" spans="2:8" ht="45.75" customHeight="1" x14ac:dyDescent="0.2">
      <c r="B61" s="129"/>
      <c r="C61" s="1240" t="s">
        <v>561</v>
      </c>
      <c r="D61" s="1241"/>
      <c r="E61" s="1242"/>
      <c r="F61" s="130">
        <v>10</v>
      </c>
      <c r="G61" s="130">
        <v>14</v>
      </c>
      <c r="H61" s="131">
        <v>16</v>
      </c>
    </row>
    <row r="62" spans="2:8" ht="45.75" customHeight="1" thickBot="1" x14ac:dyDescent="0.25">
      <c r="B62" s="132"/>
      <c r="C62" s="1243" t="s">
        <v>562</v>
      </c>
      <c r="D62" s="1244"/>
      <c r="E62" s="1245"/>
      <c r="F62" s="133">
        <v>3</v>
      </c>
      <c r="G62" s="133">
        <v>3</v>
      </c>
      <c r="H62" s="134">
        <v>3</v>
      </c>
    </row>
    <row r="63" spans="2:8" ht="52.5" customHeight="1" thickBot="1" x14ac:dyDescent="0.25">
      <c r="B63" s="135"/>
      <c r="C63" s="1246" t="s">
        <v>49</v>
      </c>
      <c r="D63" s="1246"/>
      <c r="E63" s="1247"/>
      <c r="F63" s="136">
        <v>1622</v>
      </c>
      <c r="G63" s="136">
        <v>2250</v>
      </c>
      <c r="H63" s="137">
        <v>2247</v>
      </c>
    </row>
    <row r="64" spans="2:8" ht="13.2" x14ac:dyDescent="0.2"/>
  </sheetData>
  <sheetProtection algorithmName="SHA-512" hashValue="qWM2qqId/Yk6T8hdUV7p1kw8M3KwjYMGG1NDzTvwVeLWO5LQUq+elBICwRyN/CXZdjltKejh1KoF+CtEwTwi8w==" saltValue="ukhoKciSDOZDMlJxEjnv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85B8C-542D-4A7F-B4BD-30EDF7F00A81}">
  <sheetPr>
    <pageSetUpPr fitToPage="1"/>
  </sheetPr>
  <dimension ref="A1:DE85"/>
  <sheetViews>
    <sheetView showGridLines="0" topLeftCell="A16" zoomScale="90" zoomScaleNormal="90" zoomScaleSheetLayoutView="55" workbookViewId="0">
      <selection activeCell="AN65" sqref="AN65:DC69"/>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6" t="s">
        <v>566</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2"/>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2"/>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2"/>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2"/>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567</v>
      </c>
    </row>
    <row r="50" spans="1:109" ht="13.2" x14ac:dyDescent="0.2">
      <c r="B50" s="372"/>
      <c r="G50" s="1260"/>
      <c r="H50" s="1260"/>
      <c r="I50" s="1260"/>
      <c r="J50" s="1260"/>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9" t="s">
        <v>525</v>
      </c>
      <c r="BQ50" s="1259"/>
      <c r="BR50" s="1259"/>
      <c r="BS50" s="1259"/>
      <c r="BT50" s="1259"/>
      <c r="BU50" s="1259"/>
      <c r="BV50" s="1259"/>
      <c r="BW50" s="1259"/>
      <c r="BX50" s="1259" t="s">
        <v>526</v>
      </c>
      <c r="BY50" s="1259"/>
      <c r="BZ50" s="1259"/>
      <c r="CA50" s="1259"/>
      <c r="CB50" s="1259"/>
      <c r="CC50" s="1259"/>
      <c r="CD50" s="1259"/>
      <c r="CE50" s="1259"/>
      <c r="CF50" s="1259" t="s">
        <v>527</v>
      </c>
      <c r="CG50" s="1259"/>
      <c r="CH50" s="1259"/>
      <c r="CI50" s="1259"/>
      <c r="CJ50" s="1259"/>
      <c r="CK50" s="1259"/>
      <c r="CL50" s="1259"/>
      <c r="CM50" s="1259"/>
      <c r="CN50" s="1259" t="s">
        <v>528</v>
      </c>
      <c r="CO50" s="1259"/>
      <c r="CP50" s="1259"/>
      <c r="CQ50" s="1259"/>
      <c r="CR50" s="1259"/>
      <c r="CS50" s="1259"/>
      <c r="CT50" s="1259"/>
      <c r="CU50" s="1259"/>
      <c r="CV50" s="1259" t="s">
        <v>529</v>
      </c>
      <c r="CW50" s="1259"/>
      <c r="CX50" s="1259"/>
      <c r="CY50" s="1259"/>
      <c r="CZ50" s="1259"/>
      <c r="DA50" s="1259"/>
      <c r="DB50" s="1259"/>
      <c r="DC50" s="1259"/>
    </row>
    <row r="51" spans="1:109" ht="13.5" customHeight="1" x14ac:dyDescent="0.2">
      <c r="B51" s="372"/>
      <c r="G51" s="1262"/>
      <c r="H51" s="1262"/>
      <c r="I51" s="1275"/>
      <c r="J51" s="1275"/>
      <c r="K51" s="1261"/>
      <c r="L51" s="1261"/>
      <c r="M51" s="1261"/>
      <c r="N51" s="1261"/>
      <c r="AM51" s="381"/>
      <c r="AN51" s="1257" t="s">
        <v>568</v>
      </c>
      <c r="AO51" s="1257"/>
      <c r="AP51" s="1257"/>
      <c r="AQ51" s="1257"/>
      <c r="AR51" s="1257"/>
      <c r="AS51" s="1257"/>
      <c r="AT51" s="1257"/>
      <c r="AU51" s="1257"/>
      <c r="AV51" s="1257"/>
      <c r="AW51" s="1257"/>
      <c r="AX51" s="1257"/>
      <c r="AY51" s="1257"/>
      <c r="AZ51" s="1257"/>
      <c r="BA51" s="1257"/>
      <c r="BB51" s="1257" t="s">
        <v>569</v>
      </c>
      <c r="BC51" s="1257"/>
      <c r="BD51" s="1257"/>
      <c r="BE51" s="1257"/>
      <c r="BF51" s="1257"/>
      <c r="BG51" s="1257"/>
      <c r="BH51" s="1257"/>
      <c r="BI51" s="1257"/>
      <c r="BJ51" s="1257"/>
      <c r="BK51" s="1257"/>
      <c r="BL51" s="1257"/>
      <c r="BM51" s="1257"/>
      <c r="BN51" s="1257"/>
      <c r="BO51" s="1257"/>
      <c r="BP51" s="1254">
        <v>49.9</v>
      </c>
      <c r="BQ51" s="1254"/>
      <c r="BR51" s="1254"/>
      <c r="BS51" s="1254"/>
      <c r="BT51" s="1254"/>
      <c r="BU51" s="1254"/>
      <c r="BV51" s="1254"/>
      <c r="BW51" s="1254"/>
      <c r="BX51" s="1254">
        <v>38.9</v>
      </c>
      <c r="BY51" s="1254"/>
      <c r="BZ51" s="1254"/>
      <c r="CA51" s="1254"/>
      <c r="CB51" s="1254"/>
      <c r="CC51" s="1254"/>
      <c r="CD51" s="1254"/>
      <c r="CE51" s="1254"/>
      <c r="CF51" s="1254">
        <v>21.1</v>
      </c>
      <c r="CG51" s="1254"/>
      <c r="CH51" s="1254"/>
      <c r="CI51" s="1254"/>
      <c r="CJ51" s="1254"/>
      <c r="CK51" s="1254"/>
      <c r="CL51" s="1254"/>
      <c r="CM51" s="1254"/>
      <c r="CN51" s="1254">
        <v>5</v>
      </c>
      <c r="CO51" s="1254"/>
      <c r="CP51" s="1254"/>
      <c r="CQ51" s="1254"/>
      <c r="CR51" s="1254"/>
      <c r="CS51" s="1254"/>
      <c r="CT51" s="1254"/>
      <c r="CU51" s="1254"/>
      <c r="CV51" s="1254">
        <v>0.3</v>
      </c>
      <c r="CW51" s="1254"/>
      <c r="CX51" s="1254"/>
      <c r="CY51" s="1254"/>
      <c r="CZ51" s="1254"/>
      <c r="DA51" s="1254"/>
      <c r="DB51" s="1254"/>
      <c r="DC51" s="1254"/>
    </row>
    <row r="52" spans="1:109" ht="13.2" x14ac:dyDescent="0.2">
      <c r="B52" s="372"/>
      <c r="G52" s="1262"/>
      <c r="H52" s="1262"/>
      <c r="I52" s="1275"/>
      <c r="J52" s="1275"/>
      <c r="K52" s="1261"/>
      <c r="L52" s="1261"/>
      <c r="M52" s="1261"/>
      <c r="N52" s="1261"/>
      <c r="AM52" s="38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2" x14ac:dyDescent="0.2">
      <c r="A53" s="380"/>
      <c r="B53" s="372"/>
      <c r="G53" s="1262"/>
      <c r="H53" s="1262"/>
      <c r="I53" s="1260"/>
      <c r="J53" s="1260"/>
      <c r="K53" s="1261"/>
      <c r="L53" s="1261"/>
      <c r="M53" s="1261"/>
      <c r="N53" s="1261"/>
      <c r="AM53" s="381"/>
      <c r="AN53" s="1257"/>
      <c r="AO53" s="1257"/>
      <c r="AP53" s="1257"/>
      <c r="AQ53" s="1257"/>
      <c r="AR53" s="1257"/>
      <c r="AS53" s="1257"/>
      <c r="AT53" s="1257"/>
      <c r="AU53" s="1257"/>
      <c r="AV53" s="1257"/>
      <c r="AW53" s="1257"/>
      <c r="AX53" s="1257"/>
      <c r="AY53" s="1257"/>
      <c r="AZ53" s="1257"/>
      <c r="BA53" s="1257"/>
      <c r="BB53" s="1257" t="s">
        <v>570</v>
      </c>
      <c r="BC53" s="1257"/>
      <c r="BD53" s="1257"/>
      <c r="BE53" s="1257"/>
      <c r="BF53" s="1257"/>
      <c r="BG53" s="1257"/>
      <c r="BH53" s="1257"/>
      <c r="BI53" s="1257"/>
      <c r="BJ53" s="1257"/>
      <c r="BK53" s="1257"/>
      <c r="BL53" s="1257"/>
      <c r="BM53" s="1257"/>
      <c r="BN53" s="1257"/>
      <c r="BO53" s="1257"/>
      <c r="BP53" s="1254">
        <v>48.7</v>
      </c>
      <c r="BQ53" s="1254"/>
      <c r="BR53" s="1254"/>
      <c r="BS53" s="1254"/>
      <c r="BT53" s="1254"/>
      <c r="BU53" s="1254"/>
      <c r="BV53" s="1254"/>
      <c r="BW53" s="1254"/>
      <c r="BX53" s="1254">
        <v>50.7</v>
      </c>
      <c r="BY53" s="1254"/>
      <c r="BZ53" s="1254"/>
      <c r="CA53" s="1254"/>
      <c r="CB53" s="1254"/>
      <c r="CC53" s="1254"/>
      <c r="CD53" s="1254"/>
      <c r="CE53" s="1254"/>
      <c r="CF53" s="1254">
        <v>52.8</v>
      </c>
      <c r="CG53" s="1254"/>
      <c r="CH53" s="1254"/>
      <c r="CI53" s="1254"/>
      <c r="CJ53" s="1254"/>
      <c r="CK53" s="1254"/>
      <c r="CL53" s="1254"/>
      <c r="CM53" s="1254"/>
      <c r="CN53" s="1254">
        <v>54.8</v>
      </c>
      <c r="CO53" s="1254"/>
      <c r="CP53" s="1254"/>
      <c r="CQ53" s="1254"/>
      <c r="CR53" s="1254"/>
      <c r="CS53" s="1254"/>
      <c r="CT53" s="1254"/>
      <c r="CU53" s="1254"/>
      <c r="CV53" s="1254">
        <v>56.9</v>
      </c>
      <c r="CW53" s="1254"/>
      <c r="CX53" s="1254"/>
      <c r="CY53" s="1254"/>
      <c r="CZ53" s="1254"/>
      <c r="DA53" s="1254"/>
      <c r="DB53" s="1254"/>
      <c r="DC53" s="1254"/>
    </row>
    <row r="54" spans="1:109" ht="13.2" x14ac:dyDescent="0.2">
      <c r="A54" s="380"/>
      <c r="B54" s="372"/>
      <c r="G54" s="1262"/>
      <c r="H54" s="1262"/>
      <c r="I54" s="1260"/>
      <c r="J54" s="1260"/>
      <c r="K54" s="1261"/>
      <c r="L54" s="1261"/>
      <c r="M54" s="1261"/>
      <c r="N54" s="1261"/>
      <c r="AM54" s="38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2" x14ac:dyDescent="0.2">
      <c r="A55" s="380"/>
      <c r="B55" s="372"/>
      <c r="G55" s="1260"/>
      <c r="H55" s="1260"/>
      <c r="I55" s="1260"/>
      <c r="J55" s="1260"/>
      <c r="K55" s="1261"/>
      <c r="L55" s="1261"/>
      <c r="M55" s="1261"/>
      <c r="N55" s="1261"/>
      <c r="AN55" s="1259" t="s">
        <v>571</v>
      </c>
      <c r="AO55" s="1259"/>
      <c r="AP55" s="1259"/>
      <c r="AQ55" s="1259"/>
      <c r="AR55" s="1259"/>
      <c r="AS55" s="1259"/>
      <c r="AT55" s="1259"/>
      <c r="AU55" s="1259"/>
      <c r="AV55" s="1259"/>
      <c r="AW55" s="1259"/>
      <c r="AX55" s="1259"/>
      <c r="AY55" s="1259"/>
      <c r="AZ55" s="1259"/>
      <c r="BA55" s="1259"/>
      <c r="BB55" s="1257" t="s">
        <v>569</v>
      </c>
      <c r="BC55" s="1257"/>
      <c r="BD55" s="1257"/>
      <c r="BE55" s="1257"/>
      <c r="BF55" s="1257"/>
      <c r="BG55" s="1257"/>
      <c r="BH55" s="1257"/>
      <c r="BI55" s="1257"/>
      <c r="BJ55" s="1257"/>
      <c r="BK55" s="1257"/>
      <c r="BL55" s="1257"/>
      <c r="BM55" s="1257"/>
      <c r="BN55" s="1257"/>
      <c r="BO55" s="1257"/>
      <c r="BP55" s="1254">
        <v>10.4</v>
      </c>
      <c r="BQ55" s="1254"/>
      <c r="BR55" s="1254"/>
      <c r="BS55" s="1254"/>
      <c r="BT55" s="1254"/>
      <c r="BU55" s="1254"/>
      <c r="BV55" s="1254"/>
      <c r="BW55" s="1254"/>
      <c r="BX55" s="1254">
        <v>10.9</v>
      </c>
      <c r="BY55" s="1254"/>
      <c r="BZ55" s="1254"/>
      <c r="CA55" s="1254"/>
      <c r="CB55" s="1254"/>
      <c r="CC55" s="1254"/>
      <c r="CD55" s="1254"/>
      <c r="CE55" s="1254"/>
      <c r="CF55" s="1254">
        <v>6.5</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ht="13.2" x14ac:dyDescent="0.2">
      <c r="A56" s="380"/>
      <c r="B56" s="372"/>
      <c r="G56" s="1260"/>
      <c r="H56" s="1260"/>
      <c r="I56" s="1260"/>
      <c r="J56" s="1260"/>
      <c r="K56" s="1261"/>
      <c r="L56" s="1261"/>
      <c r="M56" s="1261"/>
      <c r="N56" s="1261"/>
      <c r="AN56" s="1259"/>
      <c r="AO56" s="1259"/>
      <c r="AP56" s="1259"/>
      <c r="AQ56" s="1259"/>
      <c r="AR56" s="1259"/>
      <c r="AS56" s="1259"/>
      <c r="AT56" s="1259"/>
      <c r="AU56" s="1259"/>
      <c r="AV56" s="1259"/>
      <c r="AW56" s="1259"/>
      <c r="AX56" s="1259"/>
      <c r="AY56" s="1259"/>
      <c r="AZ56" s="1259"/>
      <c r="BA56" s="1259"/>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ht="13.2" x14ac:dyDescent="0.2">
      <c r="B57" s="384"/>
      <c r="G57" s="1260"/>
      <c r="H57" s="1260"/>
      <c r="I57" s="1255"/>
      <c r="J57" s="1255"/>
      <c r="K57" s="1261"/>
      <c r="L57" s="1261"/>
      <c r="M57" s="1261"/>
      <c r="N57" s="1261"/>
      <c r="AM57" s="366"/>
      <c r="AN57" s="1259"/>
      <c r="AO57" s="1259"/>
      <c r="AP57" s="1259"/>
      <c r="AQ57" s="1259"/>
      <c r="AR57" s="1259"/>
      <c r="AS57" s="1259"/>
      <c r="AT57" s="1259"/>
      <c r="AU57" s="1259"/>
      <c r="AV57" s="1259"/>
      <c r="AW57" s="1259"/>
      <c r="AX57" s="1259"/>
      <c r="AY57" s="1259"/>
      <c r="AZ57" s="1259"/>
      <c r="BA57" s="1259"/>
      <c r="BB57" s="1257" t="s">
        <v>570</v>
      </c>
      <c r="BC57" s="1257"/>
      <c r="BD57" s="1257"/>
      <c r="BE57" s="1257"/>
      <c r="BF57" s="1257"/>
      <c r="BG57" s="1257"/>
      <c r="BH57" s="1257"/>
      <c r="BI57" s="1257"/>
      <c r="BJ57" s="1257"/>
      <c r="BK57" s="1257"/>
      <c r="BL57" s="1257"/>
      <c r="BM57" s="1257"/>
      <c r="BN57" s="1257"/>
      <c r="BO57" s="1257"/>
      <c r="BP57" s="1254">
        <v>61.3</v>
      </c>
      <c r="BQ57" s="1254"/>
      <c r="BR57" s="1254"/>
      <c r="BS57" s="1254"/>
      <c r="BT57" s="1254"/>
      <c r="BU57" s="1254"/>
      <c r="BV57" s="1254"/>
      <c r="BW57" s="1254"/>
      <c r="BX57" s="1254">
        <v>62.2</v>
      </c>
      <c r="BY57" s="1254"/>
      <c r="BZ57" s="1254"/>
      <c r="CA57" s="1254"/>
      <c r="CB57" s="1254"/>
      <c r="CC57" s="1254"/>
      <c r="CD57" s="1254"/>
      <c r="CE57" s="1254"/>
      <c r="CF57" s="1254">
        <v>63.6</v>
      </c>
      <c r="CG57" s="1254"/>
      <c r="CH57" s="1254"/>
      <c r="CI57" s="1254"/>
      <c r="CJ57" s="1254"/>
      <c r="CK57" s="1254"/>
      <c r="CL57" s="1254"/>
      <c r="CM57" s="1254"/>
      <c r="CN57" s="1254">
        <v>64.7</v>
      </c>
      <c r="CO57" s="1254"/>
      <c r="CP57" s="1254"/>
      <c r="CQ57" s="1254"/>
      <c r="CR57" s="1254"/>
      <c r="CS57" s="1254"/>
      <c r="CT57" s="1254"/>
      <c r="CU57" s="1254"/>
      <c r="CV57" s="1254">
        <v>66.3</v>
      </c>
      <c r="CW57" s="1254"/>
      <c r="CX57" s="1254"/>
      <c r="CY57" s="1254"/>
      <c r="CZ57" s="1254"/>
      <c r="DA57" s="1254"/>
      <c r="DB57" s="1254"/>
      <c r="DC57" s="1254"/>
      <c r="DD57" s="385"/>
      <c r="DE57" s="384"/>
    </row>
    <row r="58" spans="1:109" s="380" customFormat="1" ht="13.2" x14ac:dyDescent="0.2">
      <c r="A58" s="366"/>
      <c r="B58" s="384"/>
      <c r="G58" s="1260"/>
      <c r="H58" s="1260"/>
      <c r="I58" s="1255"/>
      <c r="J58" s="1255"/>
      <c r="K58" s="1261"/>
      <c r="L58" s="1261"/>
      <c r="M58" s="1261"/>
      <c r="N58" s="1261"/>
      <c r="AM58" s="366"/>
      <c r="AN58" s="1259"/>
      <c r="AO58" s="1259"/>
      <c r="AP58" s="1259"/>
      <c r="AQ58" s="1259"/>
      <c r="AR58" s="1259"/>
      <c r="AS58" s="1259"/>
      <c r="AT58" s="1259"/>
      <c r="AU58" s="1259"/>
      <c r="AV58" s="1259"/>
      <c r="AW58" s="1259"/>
      <c r="AX58" s="1259"/>
      <c r="AY58" s="1259"/>
      <c r="AZ58" s="1259"/>
      <c r="BA58" s="1259"/>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572</v>
      </c>
    </row>
    <row r="64" spans="1:109" ht="13.2" x14ac:dyDescent="0.2">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6" t="s">
        <v>573</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2" x14ac:dyDescent="0.2">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2" x14ac:dyDescent="0.2">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2" x14ac:dyDescent="0.2">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2" x14ac:dyDescent="0.2">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567</v>
      </c>
    </row>
    <row r="72" spans="2:107" ht="13.2" x14ac:dyDescent="0.2">
      <c r="B72" s="372"/>
      <c r="G72" s="1260"/>
      <c r="H72" s="1260"/>
      <c r="I72" s="1260"/>
      <c r="J72" s="1260"/>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9" t="s">
        <v>525</v>
      </c>
      <c r="BQ72" s="1259"/>
      <c r="BR72" s="1259"/>
      <c r="BS72" s="1259"/>
      <c r="BT72" s="1259"/>
      <c r="BU72" s="1259"/>
      <c r="BV72" s="1259"/>
      <c r="BW72" s="1259"/>
      <c r="BX72" s="1259" t="s">
        <v>526</v>
      </c>
      <c r="BY72" s="1259"/>
      <c r="BZ72" s="1259"/>
      <c r="CA72" s="1259"/>
      <c r="CB72" s="1259"/>
      <c r="CC72" s="1259"/>
      <c r="CD72" s="1259"/>
      <c r="CE72" s="1259"/>
      <c r="CF72" s="1259" t="s">
        <v>527</v>
      </c>
      <c r="CG72" s="1259"/>
      <c r="CH72" s="1259"/>
      <c r="CI72" s="1259"/>
      <c r="CJ72" s="1259"/>
      <c r="CK72" s="1259"/>
      <c r="CL72" s="1259"/>
      <c r="CM72" s="1259"/>
      <c r="CN72" s="1259" t="s">
        <v>528</v>
      </c>
      <c r="CO72" s="1259"/>
      <c r="CP72" s="1259"/>
      <c r="CQ72" s="1259"/>
      <c r="CR72" s="1259"/>
      <c r="CS72" s="1259"/>
      <c r="CT72" s="1259"/>
      <c r="CU72" s="1259"/>
      <c r="CV72" s="1259" t="s">
        <v>529</v>
      </c>
      <c r="CW72" s="1259"/>
      <c r="CX72" s="1259"/>
      <c r="CY72" s="1259"/>
      <c r="CZ72" s="1259"/>
      <c r="DA72" s="1259"/>
      <c r="DB72" s="1259"/>
      <c r="DC72" s="1259"/>
    </row>
    <row r="73" spans="2:107" ht="13.2" x14ac:dyDescent="0.2">
      <c r="B73" s="372"/>
      <c r="G73" s="1262"/>
      <c r="H73" s="1262"/>
      <c r="I73" s="1262"/>
      <c r="J73" s="1262"/>
      <c r="K73" s="1258"/>
      <c r="L73" s="1258"/>
      <c r="M73" s="1258"/>
      <c r="N73" s="1258"/>
      <c r="AM73" s="381"/>
      <c r="AN73" s="1257" t="s">
        <v>568</v>
      </c>
      <c r="AO73" s="1257"/>
      <c r="AP73" s="1257"/>
      <c r="AQ73" s="1257"/>
      <c r="AR73" s="1257"/>
      <c r="AS73" s="1257"/>
      <c r="AT73" s="1257"/>
      <c r="AU73" s="1257"/>
      <c r="AV73" s="1257"/>
      <c r="AW73" s="1257"/>
      <c r="AX73" s="1257"/>
      <c r="AY73" s="1257"/>
      <c r="AZ73" s="1257"/>
      <c r="BA73" s="1257"/>
      <c r="BB73" s="1257" t="s">
        <v>569</v>
      </c>
      <c r="BC73" s="1257"/>
      <c r="BD73" s="1257"/>
      <c r="BE73" s="1257"/>
      <c r="BF73" s="1257"/>
      <c r="BG73" s="1257"/>
      <c r="BH73" s="1257"/>
      <c r="BI73" s="1257"/>
      <c r="BJ73" s="1257"/>
      <c r="BK73" s="1257"/>
      <c r="BL73" s="1257"/>
      <c r="BM73" s="1257"/>
      <c r="BN73" s="1257"/>
      <c r="BO73" s="1257"/>
      <c r="BP73" s="1254">
        <v>49.9</v>
      </c>
      <c r="BQ73" s="1254"/>
      <c r="BR73" s="1254"/>
      <c r="BS73" s="1254"/>
      <c r="BT73" s="1254"/>
      <c r="BU73" s="1254"/>
      <c r="BV73" s="1254"/>
      <c r="BW73" s="1254"/>
      <c r="BX73" s="1254">
        <v>38.9</v>
      </c>
      <c r="BY73" s="1254"/>
      <c r="BZ73" s="1254"/>
      <c r="CA73" s="1254"/>
      <c r="CB73" s="1254"/>
      <c r="CC73" s="1254"/>
      <c r="CD73" s="1254"/>
      <c r="CE73" s="1254"/>
      <c r="CF73" s="1254">
        <v>21.1</v>
      </c>
      <c r="CG73" s="1254"/>
      <c r="CH73" s="1254"/>
      <c r="CI73" s="1254"/>
      <c r="CJ73" s="1254"/>
      <c r="CK73" s="1254"/>
      <c r="CL73" s="1254"/>
      <c r="CM73" s="1254"/>
      <c r="CN73" s="1254">
        <v>5</v>
      </c>
      <c r="CO73" s="1254"/>
      <c r="CP73" s="1254"/>
      <c r="CQ73" s="1254"/>
      <c r="CR73" s="1254"/>
      <c r="CS73" s="1254"/>
      <c r="CT73" s="1254"/>
      <c r="CU73" s="1254"/>
      <c r="CV73" s="1254">
        <v>0.3</v>
      </c>
      <c r="CW73" s="1254"/>
      <c r="CX73" s="1254"/>
      <c r="CY73" s="1254"/>
      <c r="CZ73" s="1254"/>
      <c r="DA73" s="1254"/>
      <c r="DB73" s="1254"/>
      <c r="DC73" s="1254"/>
    </row>
    <row r="74" spans="2:107" ht="13.2" x14ac:dyDescent="0.2">
      <c r="B74" s="372"/>
      <c r="G74" s="1262"/>
      <c r="H74" s="1262"/>
      <c r="I74" s="1262"/>
      <c r="J74" s="1262"/>
      <c r="K74" s="1258"/>
      <c r="L74" s="1258"/>
      <c r="M74" s="1258"/>
      <c r="N74" s="1258"/>
      <c r="AM74" s="38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2" x14ac:dyDescent="0.2">
      <c r="B75" s="372"/>
      <c r="G75" s="1262"/>
      <c r="H75" s="1262"/>
      <c r="I75" s="1260"/>
      <c r="J75" s="1260"/>
      <c r="K75" s="1261"/>
      <c r="L75" s="1261"/>
      <c r="M75" s="1261"/>
      <c r="N75" s="1261"/>
      <c r="AM75" s="381"/>
      <c r="AN75" s="1257"/>
      <c r="AO75" s="1257"/>
      <c r="AP75" s="1257"/>
      <c r="AQ75" s="1257"/>
      <c r="AR75" s="1257"/>
      <c r="AS75" s="1257"/>
      <c r="AT75" s="1257"/>
      <c r="AU75" s="1257"/>
      <c r="AV75" s="1257"/>
      <c r="AW75" s="1257"/>
      <c r="AX75" s="1257"/>
      <c r="AY75" s="1257"/>
      <c r="AZ75" s="1257"/>
      <c r="BA75" s="1257"/>
      <c r="BB75" s="1257" t="s">
        <v>574</v>
      </c>
      <c r="BC75" s="1257"/>
      <c r="BD75" s="1257"/>
      <c r="BE75" s="1257"/>
      <c r="BF75" s="1257"/>
      <c r="BG75" s="1257"/>
      <c r="BH75" s="1257"/>
      <c r="BI75" s="1257"/>
      <c r="BJ75" s="1257"/>
      <c r="BK75" s="1257"/>
      <c r="BL75" s="1257"/>
      <c r="BM75" s="1257"/>
      <c r="BN75" s="1257"/>
      <c r="BO75" s="1257"/>
      <c r="BP75" s="1254">
        <v>6.9</v>
      </c>
      <c r="BQ75" s="1254"/>
      <c r="BR75" s="1254"/>
      <c r="BS75" s="1254"/>
      <c r="BT75" s="1254"/>
      <c r="BU75" s="1254"/>
      <c r="BV75" s="1254"/>
      <c r="BW75" s="1254"/>
      <c r="BX75" s="1254">
        <v>6.5</v>
      </c>
      <c r="BY75" s="1254"/>
      <c r="BZ75" s="1254"/>
      <c r="CA75" s="1254"/>
      <c r="CB75" s="1254"/>
      <c r="CC75" s="1254"/>
      <c r="CD75" s="1254"/>
      <c r="CE75" s="1254"/>
      <c r="CF75" s="1254">
        <v>6.7</v>
      </c>
      <c r="CG75" s="1254"/>
      <c r="CH75" s="1254"/>
      <c r="CI75" s="1254"/>
      <c r="CJ75" s="1254"/>
      <c r="CK75" s="1254"/>
      <c r="CL75" s="1254"/>
      <c r="CM75" s="1254"/>
      <c r="CN75" s="1254">
        <v>7</v>
      </c>
      <c r="CO75" s="1254"/>
      <c r="CP75" s="1254"/>
      <c r="CQ75" s="1254"/>
      <c r="CR75" s="1254"/>
      <c r="CS75" s="1254"/>
      <c r="CT75" s="1254"/>
      <c r="CU75" s="1254"/>
      <c r="CV75" s="1254">
        <v>7.1</v>
      </c>
      <c r="CW75" s="1254"/>
      <c r="CX75" s="1254"/>
      <c r="CY75" s="1254"/>
      <c r="CZ75" s="1254"/>
      <c r="DA75" s="1254"/>
      <c r="DB75" s="1254"/>
      <c r="DC75" s="1254"/>
    </row>
    <row r="76" spans="2:107" ht="13.2" x14ac:dyDescent="0.2">
      <c r="B76" s="372"/>
      <c r="G76" s="1262"/>
      <c r="H76" s="1262"/>
      <c r="I76" s="1260"/>
      <c r="J76" s="1260"/>
      <c r="K76" s="1261"/>
      <c r="L76" s="1261"/>
      <c r="M76" s="1261"/>
      <c r="N76" s="1261"/>
      <c r="AM76" s="38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2" x14ac:dyDescent="0.2">
      <c r="B77" s="372"/>
      <c r="G77" s="1260"/>
      <c r="H77" s="1260"/>
      <c r="I77" s="1260"/>
      <c r="J77" s="1260"/>
      <c r="K77" s="1258"/>
      <c r="L77" s="1258"/>
      <c r="M77" s="1258"/>
      <c r="N77" s="1258"/>
      <c r="AN77" s="1259" t="s">
        <v>571</v>
      </c>
      <c r="AO77" s="1259"/>
      <c r="AP77" s="1259"/>
      <c r="AQ77" s="1259"/>
      <c r="AR77" s="1259"/>
      <c r="AS77" s="1259"/>
      <c r="AT77" s="1259"/>
      <c r="AU77" s="1259"/>
      <c r="AV77" s="1259"/>
      <c r="AW77" s="1259"/>
      <c r="AX77" s="1259"/>
      <c r="AY77" s="1259"/>
      <c r="AZ77" s="1259"/>
      <c r="BA77" s="1259"/>
      <c r="BB77" s="1257" t="s">
        <v>569</v>
      </c>
      <c r="BC77" s="1257"/>
      <c r="BD77" s="1257"/>
      <c r="BE77" s="1257"/>
      <c r="BF77" s="1257"/>
      <c r="BG77" s="1257"/>
      <c r="BH77" s="1257"/>
      <c r="BI77" s="1257"/>
      <c r="BJ77" s="1257"/>
      <c r="BK77" s="1257"/>
      <c r="BL77" s="1257"/>
      <c r="BM77" s="1257"/>
      <c r="BN77" s="1257"/>
      <c r="BO77" s="1257"/>
      <c r="BP77" s="1254">
        <v>10.4</v>
      </c>
      <c r="BQ77" s="1254"/>
      <c r="BR77" s="1254"/>
      <c r="BS77" s="1254"/>
      <c r="BT77" s="1254"/>
      <c r="BU77" s="1254"/>
      <c r="BV77" s="1254"/>
      <c r="BW77" s="1254"/>
      <c r="BX77" s="1254">
        <v>10.9</v>
      </c>
      <c r="BY77" s="1254"/>
      <c r="BZ77" s="1254"/>
      <c r="CA77" s="1254"/>
      <c r="CB77" s="1254"/>
      <c r="CC77" s="1254"/>
      <c r="CD77" s="1254"/>
      <c r="CE77" s="1254"/>
      <c r="CF77" s="1254">
        <v>6.5</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ht="13.2" x14ac:dyDescent="0.2">
      <c r="B78" s="372"/>
      <c r="G78" s="1260"/>
      <c r="H78" s="1260"/>
      <c r="I78" s="1260"/>
      <c r="J78" s="1260"/>
      <c r="K78" s="1258"/>
      <c r="L78" s="1258"/>
      <c r="M78" s="1258"/>
      <c r="N78" s="1258"/>
      <c r="AN78" s="1259"/>
      <c r="AO78" s="1259"/>
      <c r="AP78" s="1259"/>
      <c r="AQ78" s="1259"/>
      <c r="AR78" s="1259"/>
      <c r="AS78" s="1259"/>
      <c r="AT78" s="1259"/>
      <c r="AU78" s="1259"/>
      <c r="AV78" s="1259"/>
      <c r="AW78" s="1259"/>
      <c r="AX78" s="1259"/>
      <c r="AY78" s="1259"/>
      <c r="AZ78" s="1259"/>
      <c r="BA78" s="1259"/>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2" x14ac:dyDescent="0.2">
      <c r="B79" s="372"/>
      <c r="G79" s="1260"/>
      <c r="H79" s="1260"/>
      <c r="I79" s="1255"/>
      <c r="J79" s="1255"/>
      <c r="K79" s="1256"/>
      <c r="L79" s="1256"/>
      <c r="M79" s="1256"/>
      <c r="N79" s="1256"/>
      <c r="AN79" s="1259"/>
      <c r="AO79" s="1259"/>
      <c r="AP79" s="1259"/>
      <c r="AQ79" s="1259"/>
      <c r="AR79" s="1259"/>
      <c r="AS79" s="1259"/>
      <c r="AT79" s="1259"/>
      <c r="AU79" s="1259"/>
      <c r="AV79" s="1259"/>
      <c r="AW79" s="1259"/>
      <c r="AX79" s="1259"/>
      <c r="AY79" s="1259"/>
      <c r="AZ79" s="1259"/>
      <c r="BA79" s="1259"/>
      <c r="BB79" s="1257" t="s">
        <v>574</v>
      </c>
      <c r="BC79" s="1257"/>
      <c r="BD79" s="1257"/>
      <c r="BE79" s="1257"/>
      <c r="BF79" s="1257"/>
      <c r="BG79" s="1257"/>
      <c r="BH79" s="1257"/>
      <c r="BI79" s="1257"/>
      <c r="BJ79" s="1257"/>
      <c r="BK79" s="1257"/>
      <c r="BL79" s="1257"/>
      <c r="BM79" s="1257"/>
      <c r="BN79" s="1257"/>
      <c r="BO79" s="1257"/>
      <c r="BP79" s="1254">
        <v>6.6</v>
      </c>
      <c r="BQ79" s="1254"/>
      <c r="BR79" s="1254"/>
      <c r="BS79" s="1254"/>
      <c r="BT79" s="1254"/>
      <c r="BU79" s="1254"/>
      <c r="BV79" s="1254"/>
      <c r="BW79" s="1254"/>
      <c r="BX79" s="1254">
        <v>5.9</v>
      </c>
      <c r="BY79" s="1254"/>
      <c r="BZ79" s="1254"/>
      <c r="CA79" s="1254"/>
      <c r="CB79" s="1254"/>
      <c r="CC79" s="1254"/>
      <c r="CD79" s="1254"/>
      <c r="CE79" s="1254"/>
      <c r="CF79" s="1254">
        <v>5.9</v>
      </c>
      <c r="CG79" s="1254"/>
      <c r="CH79" s="1254"/>
      <c r="CI79" s="1254"/>
      <c r="CJ79" s="1254"/>
      <c r="CK79" s="1254"/>
      <c r="CL79" s="1254"/>
      <c r="CM79" s="1254"/>
      <c r="CN79" s="1254">
        <v>6.1</v>
      </c>
      <c r="CO79" s="1254"/>
      <c r="CP79" s="1254"/>
      <c r="CQ79" s="1254"/>
      <c r="CR79" s="1254"/>
      <c r="CS79" s="1254"/>
      <c r="CT79" s="1254"/>
      <c r="CU79" s="1254"/>
      <c r="CV79" s="1254">
        <v>6.5</v>
      </c>
      <c r="CW79" s="1254"/>
      <c r="CX79" s="1254"/>
      <c r="CY79" s="1254"/>
      <c r="CZ79" s="1254"/>
      <c r="DA79" s="1254"/>
      <c r="DB79" s="1254"/>
      <c r="DC79" s="1254"/>
    </row>
    <row r="80" spans="2:107" ht="13.2" x14ac:dyDescent="0.2">
      <c r="B80" s="372"/>
      <c r="G80" s="1260"/>
      <c r="H80" s="1260"/>
      <c r="I80" s="1255"/>
      <c r="J80" s="1255"/>
      <c r="K80" s="1256"/>
      <c r="L80" s="1256"/>
      <c r="M80" s="1256"/>
      <c r="N80" s="1256"/>
      <c r="AN80" s="1259"/>
      <c r="AO80" s="1259"/>
      <c r="AP80" s="1259"/>
      <c r="AQ80" s="1259"/>
      <c r="AR80" s="1259"/>
      <c r="AS80" s="1259"/>
      <c r="AT80" s="1259"/>
      <c r="AU80" s="1259"/>
      <c r="AV80" s="1259"/>
      <c r="AW80" s="1259"/>
      <c r="AX80" s="1259"/>
      <c r="AY80" s="1259"/>
      <c r="AZ80" s="1259"/>
      <c r="BA80" s="1259"/>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xaygW5K2XKsC6UfkYeM/huRS8snv1bX63dUCPAHTkJcWxajRIa6YgOOcJrWG1/KSpWUVsFvk5nBzOYfJXFp69g==" saltValue="rNO+c7SWr3sL1NjiQGT4N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FCECF-5A99-4A0E-8A0F-D9811131AA0B}">
  <sheetPr>
    <pageSetUpPr fitToPage="1"/>
  </sheetPr>
  <dimension ref="A1:DR125"/>
  <sheetViews>
    <sheetView showGridLines="0" topLeftCell="A85" zoomScale="80" zoomScaleNormal="8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S1+yaG8WgRCj6fj5f+nI2OXzUdZxhWmNlyfF/GDD4O8jriMhZrLO++B/QxaUri+/szT2MKWZRpUDPPseVJjS/w==" saltValue="OD9jnhXlLukn5tnxuRAN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850FB-9976-4FEC-AEE4-419900025CA1}">
  <sheetPr>
    <pageSetUpPr fitToPage="1"/>
  </sheetPr>
  <dimension ref="A1:DR125"/>
  <sheetViews>
    <sheetView showGridLines="0" topLeftCell="A82" zoomScale="80" zoomScaleNormal="80" zoomScaleSheetLayoutView="55" workbookViewId="0">
      <selection activeCell="AF93" sqref="AF9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fUeSkDhcZJeFKk7dCApmwk8QFx9icHJUwYS66RL8+UOzkKkHyyv4RI4ll5XDQkwvh919387azJYpNMmfe7+Gog==" saltValue="/t9+2F8EJsC5jcOaNI6UU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63618</v>
      </c>
      <c r="E3" s="156"/>
      <c r="F3" s="157">
        <v>59119</v>
      </c>
      <c r="G3" s="158"/>
      <c r="H3" s="159"/>
    </row>
    <row r="4" spans="1:8" x14ac:dyDescent="0.2">
      <c r="A4" s="160"/>
      <c r="B4" s="161"/>
      <c r="C4" s="162"/>
      <c r="D4" s="163">
        <v>19157</v>
      </c>
      <c r="E4" s="164"/>
      <c r="F4" s="165">
        <v>29900</v>
      </c>
      <c r="G4" s="166"/>
      <c r="H4" s="167"/>
    </row>
    <row r="5" spans="1:8" x14ac:dyDescent="0.2">
      <c r="A5" s="148" t="s">
        <v>519</v>
      </c>
      <c r="B5" s="153"/>
      <c r="C5" s="154"/>
      <c r="D5" s="155">
        <v>30075</v>
      </c>
      <c r="E5" s="156"/>
      <c r="F5" s="157">
        <v>53895</v>
      </c>
      <c r="G5" s="158"/>
      <c r="H5" s="159"/>
    </row>
    <row r="6" spans="1:8" x14ac:dyDescent="0.2">
      <c r="A6" s="160"/>
      <c r="B6" s="161"/>
      <c r="C6" s="162"/>
      <c r="D6" s="163">
        <v>10996</v>
      </c>
      <c r="E6" s="164"/>
      <c r="F6" s="165">
        <v>31224</v>
      </c>
      <c r="G6" s="166"/>
      <c r="H6" s="167"/>
    </row>
    <row r="7" spans="1:8" x14ac:dyDescent="0.2">
      <c r="A7" s="148" t="s">
        <v>520</v>
      </c>
      <c r="B7" s="153"/>
      <c r="C7" s="154"/>
      <c r="D7" s="155">
        <v>26964</v>
      </c>
      <c r="E7" s="156"/>
      <c r="F7" s="157">
        <v>56181</v>
      </c>
      <c r="G7" s="158"/>
      <c r="H7" s="159"/>
    </row>
    <row r="8" spans="1:8" x14ac:dyDescent="0.2">
      <c r="A8" s="160"/>
      <c r="B8" s="161"/>
      <c r="C8" s="162"/>
      <c r="D8" s="163">
        <v>14554</v>
      </c>
      <c r="E8" s="164"/>
      <c r="F8" s="165">
        <v>32039</v>
      </c>
      <c r="G8" s="166"/>
      <c r="H8" s="167"/>
    </row>
    <row r="9" spans="1:8" x14ac:dyDescent="0.2">
      <c r="A9" s="148" t="s">
        <v>521</v>
      </c>
      <c r="B9" s="153"/>
      <c r="C9" s="154"/>
      <c r="D9" s="155">
        <v>30245</v>
      </c>
      <c r="E9" s="156"/>
      <c r="F9" s="157">
        <v>47730</v>
      </c>
      <c r="G9" s="158"/>
      <c r="H9" s="159"/>
    </row>
    <row r="10" spans="1:8" x14ac:dyDescent="0.2">
      <c r="A10" s="160"/>
      <c r="B10" s="161"/>
      <c r="C10" s="162"/>
      <c r="D10" s="163">
        <v>19841</v>
      </c>
      <c r="E10" s="164"/>
      <c r="F10" s="165">
        <v>26378</v>
      </c>
      <c r="G10" s="166"/>
      <c r="H10" s="167"/>
    </row>
    <row r="11" spans="1:8" x14ac:dyDescent="0.2">
      <c r="A11" s="148" t="s">
        <v>522</v>
      </c>
      <c r="B11" s="153"/>
      <c r="C11" s="154"/>
      <c r="D11" s="155">
        <v>31791</v>
      </c>
      <c r="E11" s="156"/>
      <c r="F11" s="157">
        <v>61921</v>
      </c>
      <c r="G11" s="158"/>
      <c r="H11" s="159"/>
    </row>
    <row r="12" spans="1:8" x14ac:dyDescent="0.2">
      <c r="A12" s="160"/>
      <c r="B12" s="161"/>
      <c r="C12" s="168"/>
      <c r="D12" s="163">
        <v>18612</v>
      </c>
      <c r="E12" s="164"/>
      <c r="F12" s="165">
        <v>34719</v>
      </c>
      <c r="G12" s="166"/>
      <c r="H12" s="167"/>
    </row>
    <row r="13" spans="1:8" x14ac:dyDescent="0.2">
      <c r="A13" s="148"/>
      <c r="B13" s="153"/>
      <c r="C13" s="169"/>
      <c r="D13" s="170">
        <v>36539</v>
      </c>
      <c r="E13" s="171"/>
      <c r="F13" s="172">
        <v>55769</v>
      </c>
      <c r="G13" s="173"/>
      <c r="H13" s="159"/>
    </row>
    <row r="14" spans="1:8" x14ac:dyDescent="0.2">
      <c r="A14" s="160"/>
      <c r="B14" s="161"/>
      <c r="C14" s="162"/>
      <c r="D14" s="163">
        <v>16632</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6.14</v>
      </c>
      <c r="C19" s="174">
        <f>ROUND(VALUE(SUBSTITUTE(実質収支比率等に係る経年分析!G$48,"▲","-")),2)</f>
        <v>9.18</v>
      </c>
      <c r="D19" s="174">
        <f>ROUND(VALUE(SUBSTITUTE(実質収支比率等に係る経年分析!H$48,"▲","-")),2)</f>
        <v>11.56</v>
      </c>
      <c r="E19" s="174">
        <f>ROUND(VALUE(SUBSTITUTE(実質収支比率等に係る経年分析!I$48,"▲","-")),2)</f>
        <v>4.4000000000000004</v>
      </c>
      <c r="F19" s="174">
        <f>ROUND(VALUE(SUBSTITUTE(実質収支比率等に係る経年分析!J$48,"▲","-")),2)</f>
        <v>4.2</v>
      </c>
    </row>
    <row r="20" spans="1:11" x14ac:dyDescent="0.2">
      <c r="A20" s="174" t="s">
        <v>53</v>
      </c>
      <c r="B20" s="174">
        <f>ROUND(VALUE(SUBSTITUTE(実質収支比率等に係る経年分析!F$47,"▲","-")),2)</f>
        <v>17.420000000000002</v>
      </c>
      <c r="C20" s="174">
        <f>ROUND(VALUE(SUBSTITUTE(実質収支比率等に係る経年分析!G$47,"▲","-")),2)</f>
        <v>19.53</v>
      </c>
      <c r="D20" s="174">
        <f>ROUND(VALUE(SUBSTITUTE(実質収支比率等に係る経年分析!H$47,"▲","-")),2)</f>
        <v>24.52</v>
      </c>
      <c r="E20" s="174">
        <f>ROUND(VALUE(SUBSTITUTE(実質収支比率等に係る経年分析!I$47,"▲","-")),2)</f>
        <v>31.63</v>
      </c>
      <c r="F20" s="174">
        <f>ROUND(VALUE(SUBSTITUTE(実質収支比率等に係る経年分析!J$47,"▲","-")),2)</f>
        <v>29.63</v>
      </c>
    </row>
    <row r="21" spans="1:11" x14ac:dyDescent="0.2">
      <c r="A21" s="174" t="s">
        <v>54</v>
      </c>
      <c r="B21" s="174">
        <f>IF(ISNUMBER(VALUE(SUBSTITUTE(実質収支比率等に係る経年分析!F$49,"▲","-"))),ROUND(VALUE(SUBSTITUTE(実質収支比率等に係る経年分析!F$49,"▲","-")),2),NA())</f>
        <v>-6.6</v>
      </c>
      <c r="C21" s="174">
        <f>IF(ISNUMBER(VALUE(SUBSTITUTE(実質収支比率等に係る経年分析!G$49,"▲","-"))),ROUND(VALUE(SUBSTITUTE(実質収支比率等に係る経年分析!G$49,"▲","-")),2),NA())</f>
        <v>3.35</v>
      </c>
      <c r="D21" s="174">
        <f>IF(ISNUMBER(VALUE(SUBSTITUTE(実質収支比率等に係る経年分析!H$49,"▲","-"))),ROUND(VALUE(SUBSTITUTE(実質収支比率等に係る経年分析!H$49,"▲","-")),2),NA())</f>
        <v>4.46</v>
      </c>
      <c r="E21" s="174">
        <f>IF(ISNUMBER(VALUE(SUBSTITUTE(実質収支比率等に係る経年分析!I$49,"▲","-"))),ROUND(VALUE(SUBSTITUTE(実質収支比率等に係る経年分析!I$49,"▲","-")),2),NA())</f>
        <v>-7.64</v>
      </c>
      <c r="F21" s="174">
        <f>IF(ISNUMBER(VALUE(SUBSTITUTE(実質収支比率等に係る経年分析!J$49,"▲","-"))),ROUND(VALUE(SUBSTITUTE(実質収支比率等に係る経年分析!J$49,"▲","-")),2),NA())</f>
        <v>-4.46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0.13</v>
      </c>
    </row>
    <row r="33" spans="1:16" x14ac:dyDescent="0.2">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0.21</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0.91</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0.21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2.61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6.14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4.4000000000000004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4.1900000000000004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656</v>
      </c>
      <c r="E42" s="176"/>
      <c r="F42" s="176"/>
      <c r="G42" s="176">
        <f>'実質公債費比率（分子）の構造'!L$52</f>
        <v>648</v>
      </c>
      <c r="H42" s="176"/>
      <c r="I42" s="176"/>
      <c r="J42" s="176">
        <f>'実質公債費比率（分子）の構造'!M$52</f>
        <v>650</v>
      </c>
      <c r="K42" s="176"/>
      <c r="L42" s="176"/>
      <c r="M42" s="176">
        <f>'実質公債費比率（分子）の構造'!N$52</f>
        <v>625</v>
      </c>
      <c r="N42" s="176"/>
      <c r="O42" s="176"/>
      <c r="P42" s="176">
        <f>'実質公債費比率（分子）の構造'!O$52</f>
        <v>546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55</v>
      </c>
      <c r="C45" s="176"/>
      <c r="D45" s="176"/>
      <c r="E45" s="176">
        <f>'実質公債費比率（分子）の構造'!L$49</f>
        <v>61</v>
      </c>
      <c r="F45" s="176"/>
      <c r="G45" s="176"/>
      <c r="H45" s="176">
        <f>'実質公債費比率（分子）の構造'!M$49</f>
        <v>90</v>
      </c>
      <c r="I45" s="176"/>
      <c r="J45" s="176"/>
      <c r="K45" s="176">
        <f>'実質公債費比率（分子）の構造'!N$49</f>
        <v>101</v>
      </c>
      <c r="L45" s="176"/>
      <c r="M45" s="176"/>
      <c r="N45" s="176">
        <f>'実質公債費比率（分子）の構造'!O$49</f>
        <v>75</v>
      </c>
      <c r="O45" s="176"/>
      <c r="P45" s="176"/>
    </row>
    <row r="46" spans="1:16" x14ac:dyDescent="0.2">
      <c r="A46" s="176" t="s">
        <v>64</v>
      </c>
      <c r="B46" s="176">
        <f>'実質公債費比率（分子）の構造'!K$48</f>
        <v>187</v>
      </c>
      <c r="C46" s="176"/>
      <c r="D46" s="176"/>
      <c r="E46" s="176">
        <f>'実質公債費比率（分子）の構造'!L$48</f>
        <v>182</v>
      </c>
      <c r="F46" s="176"/>
      <c r="G46" s="176"/>
      <c r="H46" s="176">
        <f>'実質公債費比率（分子）の構造'!M$48</f>
        <v>180</v>
      </c>
      <c r="I46" s="176"/>
      <c r="J46" s="176"/>
      <c r="K46" s="176">
        <f>'実質公債費比率（分子）の構造'!N$48</f>
        <v>184</v>
      </c>
      <c r="L46" s="176"/>
      <c r="M46" s="176"/>
      <c r="N46" s="176">
        <f>'実質公債費比率（分子）の構造'!O$48</f>
        <v>198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719</v>
      </c>
      <c r="C49" s="176"/>
      <c r="D49" s="176"/>
      <c r="E49" s="176">
        <f>'実質公債費比率（分子）の構造'!L$45</f>
        <v>715</v>
      </c>
      <c r="F49" s="176"/>
      <c r="G49" s="176"/>
      <c r="H49" s="176">
        <f>'実質公債費比率（分子）の構造'!M$45</f>
        <v>714</v>
      </c>
      <c r="I49" s="176"/>
      <c r="J49" s="176"/>
      <c r="K49" s="176">
        <f>'実質公債費比率（分子）の構造'!N$45</f>
        <v>719</v>
      </c>
      <c r="L49" s="176"/>
      <c r="M49" s="176"/>
      <c r="N49" s="176">
        <f>'実質公債費比率（分子）の構造'!O$45</f>
        <v>613</v>
      </c>
      <c r="O49" s="176"/>
      <c r="P49" s="176"/>
    </row>
    <row r="50" spans="1:16" x14ac:dyDescent="0.2">
      <c r="A50" s="176" t="s">
        <v>67</v>
      </c>
      <c r="B50" s="176" t="e">
        <f>NA()</f>
        <v>#N/A</v>
      </c>
      <c r="C50" s="176">
        <f>IF(ISNUMBER('実質公債費比率（分子）の構造'!K$53),'実質公債費比率（分子）の構造'!K$53,NA())</f>
        <v>305</v>
      </c>
      <c r="D50" s="176" t="e">
        <f>NA()</f>
        <v>#N/A</v>
      </c>
      <c r="E50" s="176" t="e">
        <f>NA()</f>
        <v>#N/A</v>
      </c>
      <c r="F50" s="176">
        <f>IF(ISNUMBER('実質公債費比率（分子）の構造'!L$53),'実質公債費比率（分子）の構造'!L$53,NA())</f>
        <v>310</v>
      </c>
      <c r="G50" s="176" t="e">
        <f>NA()</f>
        <v>#N/A</v>
      </c>
      <c r="H50" s="176" t="e">
        <f>NA()</f>
        <v>#N/A</v>
      </c>
      <c r="I50" s="176">
        <f>IF(ISNUMBER('実質公債費比率（分子）の構造'!M$53),'実質公債費比率（分子）の構造'!M$53,NA())</f>
        <v>334</v>
      </c>
      <c r="J50" s="176" t="e">
        <f>NA()</f>
        <v>#N/A</v>
      </c>
      <c r="K50" s="176" t="e">
        <f>NA()</f>
        <v>#N/A</v>
      </c>
      <c r="L50" s="176">
        <f>IF(ISNUMBER('実質公債費比率（分子）の構造'!N$53),'実質公債費比率（分子）の構造'!N$53,NA())</f>
        <v>379</v>
      </c>
      <c r="M50" s="176" t="e">
        <f>NA()</f>
        <v>#N/A</v>
      </c>
      <c r="N50" s="176" t="e">
        <f>NA()</f>
        <v>#N/A</v>
      </c>
      <c r="O50" s="176">
        <f>IF(ISNUMBER('実質公債費比率（分子）の構造'!O$53),'実質公債費比率（分子）の構造'!O$53,NA())</f>
        <v>340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6760</v>
      </c>
      <c r="E56" s="175"/>
      <c r="F56" s="175"/>
      <c r="G56" s="175">
        <f>'将来負担比率（分子）の構造'!J$52</f>
        <v>6566</v>
      </c>
      <c r="H56" s="175"/>
      <c r="I56" s="175"/>
      <c r="J56" s="175">
        <f>'将来負担比率（分子）の構造'!K$52</f>
        <v>6332</v>
      </c>
      <c r="K56" s="175"/>
      <c r="L56" s="175"/>
      <c r="M56" s="175">
        <f>'将来負担比率（分子）の構造'!L$52</f>
        <v>5982</v>
      </c>
      <c r="N56" s="175"/>
      <c r="O56" s="175"/>
      <c r="P56" s="175">
        <f>'将来負担比率（分子）の構造'!M$52</f>
        <v>5667</v>
      </c>
    </row>
    <row r="57" spans="1:16" x14ac:dyDescent="0.2">
      <c r="A57" s="175" t="s">
        <v>42</v>
      </c>
      <c r="B57" s="175"/>
      <c r="C57" s="175"/>
      <c r="D57" s="175">
        <f>'将来負担比率（分子）の構造'!I$51</f>
        <v>127</v>
      </c>
      <c r="E57" s="175"/>
      <c r="F57" s="175"/>
      <c r="G57" s="175">
        <f>'将来負担比率（分子）の構造'!J$51</f>
        <v>109</v>
      </c>
      <c r="H57" s="175"/>
      <c r="I57" s="175"/>
      <c r="J57" s="175">
        <f>'将来負担比率（分子）の構造'!K$51</f>
        <v>89</v>
      </c>
      <c r="K57" s="175"/>
      <c r="L57" s="175"/>
      <c r="M57" s="175">
        <f>'将来負担比率（分子）の構造'!L$51</f>
        <v>76</v>
      </c>
      <c r="N57" s="175"/>
      <c r="O57" s="175"/>
      <c r="P57" s="175">
        <f>'将来負担比率（分子）の構造'!M$51</f>
        <v>60</v>
      </c>
    </row>
    <row r="58" spans="1:16" x14ac:dyDescent="0.2">
      <c r="A58" s="175" t="s">
        <v>41</v>
      </c>
      <c r="B58" s="175"/>
      <c r="C58" s="175"/>
      <c r="D58" s="175">
        <f>'将来負担比率（分子）の構造'!I$50</f>
        <v>1620</v>
      </c>
      <c r="E58" s="175"/>
      <c r="F58" s="175"/>
      <c r="G58" s="175">
        <f>'将来負担比率（分子）の構造'!J$50</f>
        <v>1786</v>
      </c>
      <c r="H58" s="175"/>
      <c r="I58" s="175"/>
      <c r="J58" s="175">
        <f>'将来負担比率（分子）の構造'!K$50</f>
        <v>2292</v>
      </c>
      <c r="K58" s="175"/>
      <c r="L58" s="175"/>
      <c r="M58" s="175">
        <f>'将来負担比率（分子）の構造'!L$50</f>
        <v>2956</v>
      </c>
      <c r="N58" s="175"/>
      <c r="O58" s="175"/>
      <c r="P58" s="175">
        <f>'将来負担比率（分子）の構造'!M$50</f>
        <v>3062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1046</v>
      </c>
      <c r="C62" s="175"/>
      <c r="D62" s="175"/>
      <c r="E62" s="175">
        <f>'将来負担比率（分子）の構造'!J$45</f>
        <v>1026</v>
      </c>
      <c r="F62" s="175"/>
      <c r="G62" s="175"/>
      <c r="H62" s="175">
        <f>'将来負担比率（分子）の構造'!K$45</f>
        <v>1052</v>
      </c>
      <c r="I62" s="175"/>
      <c r="J62" s="175"/>
      <c r="K62" s="175">
        <f>'将来負担比率（分子）の構造'!L$45</f>
        <v>1022</v>
      </c>
      <c r="L62" s="175"/>
      <c r="M62" s="175"/>
      <c r="N62" s="175">
        <f>'将来負担比率（分子）の構造'!M$45</f>
        <v>997</v>
      </c>
      <c r="O62" s="175"/>
      <c r="P62" s="175"/>
    </row>
    <row r="63" spans="1:16" x14ac:dyDescent="0.2">
      <c r="A63" s="175" t="s">
        <v>34</v>
      </c>
      <c r="B63" s="175">
        <f>'将来負担比率（分子）の構造'!I$44</f>
        <v>654</v>
      </c>
      <c r="C63" s="175"/>
      <c r="D63" s="175"/>
      <c r="E63" s="175">
        <f>'将来負担比率（分子）の構造'!J$44</f>
        <v>610</v>
      </c>
      <c r="F63" s="175"/>
      <c r="G63" s="175"/>
      <c r="H63" s="175">
        <f>'将来負担比率（分子）の構造'!K$44</f>
        <v>537</v>
      </c>
      <c r="I63" s="175"/>
      <c r="J63" s="175"/>
      <c r="K63" s="175">
        <f>'将来負担比率（分子）の構造'!L$44</f>
        <v>460</v>
      </c>
      <c r="L63" s="175"/>
      <c r="M63" s="175"/>
      <c r="N63" s="175">
        <f>'将来負担比率（分子）の構造'!M$44</f>
        <v>397</v>
      </c>
      <c r="O63" s="175"/>
      <c r="P63" s="175"/>
    </row>
    <row r="64" spans="1:16" x14ac:dyDescent="0.2">
      <c r="A64" s="175" t="s">
        <v>33</v>
      </c>
      <c r="B64" s="175">
        <f>'将来負担比率（分子）の構造'!I$43</f>
        <v>2347</v>
      </c>
      <c r="C64" s="175"/>
      <c r="D64" s="175"/>
      <c r="E64" s="175">
        <f>'将来負担比率（分子）の構造'!J$43</f>
        <v>2267</v>
      </c>
      <c r="F64" s="175"/>
      <c r="G64" s="175"/>
      <c r="H64" s="175">
        <f>'将来負担比率（分子）の構造'!K$43</f>
        <v>2248</v>
      </c>
      <c r="I64" s="175"/>
      <c r="J64" s="175"/>
      <c r="K64" s="175">
        <f>'将来負担比率（分子）の構造'!L$43</f>
        <v>2369</v>
      </c>
      <c r="L64" s="175"/>
      <c r="M64" s="175"/>
      <c r="N64" s="175">
        <f>'将来負担比率（分子）の構造'!M$43</f>
        <v>2436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6674</v>
      </c>
      <c r="C66" s="175"/>
      <c r="D66" s="175"/>
      <c r="E66" s="175">
        <f>'将来負担比率（分子）の構造'!J$41</f>
        <v>6395</v>
      </c>
      <c r="F66" s="175"/>
      <c r="G66" s="175"/>
      <c r="H66" s="175">
        <f>'将来負担比率（分子）の構造'!K$41</f>
        <v>5934</v>
      </c>
      <c r="I66" s="175"/>
      <c r="J66" s="175"/>
      <c r="K66" s="175">
        <f>'将来負担比率（分子）の構造'!L$41</f>
        <v>5404</v>
      </c>
      <c r="L66" s="175"/>
      <c r="M66" s="175"/>
      <c r="N66" s="175">
        <f>'将来負担比率（分子）の構造'!M$41</f>
        <v>4977</v>
      </c>
      <c r="O66" s="175"/>
      <c r="P66" s="175"/>
    </row>
    <row r="67" spans="1:16" x14ac:dyDescent="0.2">
      <c r="A67" s="175" t="s">
        <v>71</v>
      </c>
      <c r="B67" s="175" t="e">
        <f>NA()</f>
        <v>#N/A</v>
      </c>
      <c r="C67" s="175">
        <f>IF(ISNUMBER('将来負担比率（分子）の構造'!I$53), IF('将来負担比率（分子）の構造'!I$53 &lt; 0, 0, '将来負担比率（分子）の構造'!I$53), NA())</f>
        <v>2215</v>
      </c>
      <c r="D67" s="175" t="e">
        <f>NA()</f>
        <v>#N/A</v>
      </c>
      <c r="E67" s="175" t="e">
        <f>NA()</f>
        <v>#N/A</v>
      </c>
      <c r="F67" s="175">
        <f>IF(ISNUMBER('将来負担比率（分子）の構造'!J$53), IF('将来負担比率（分子）の構造'!J$53 &lt; 0, 0, '将来負担比率（分子）の構造'!J$53), NA())</f>
        <v>1837</v>
      </c>
      <c r="G67" s="175" t="e">
        <f>NA()</f>
        <v>#N/A</v>
      </c>
      <c r="H67" s="175" t="e">
        <f>NA()</f>
        <v>#N/A</v>
      </c>
      <c r="I67" s="175">
        <f>IF(ISNUMBER('将来負担比率（分子）の構造'!K$53), IF('将来負担比率（分子）の構造'!K$53 &lt; 0, 0, '将来負担比率（分子）の構造'!K$53), NA())</f>
        <v>1059</v>
      </c>
      <c r="J67" s="175" t="e">
        <f>NA()</f>
        <v>#N/A</v>
      </c>
      <c r="K67" s="175" t="e">
        <f>NA()</f>
        <v>#N/A</v>
      </c>
      <c r="L67" s="175">
        <f>IF(ISNUMBER('将来負担比率（分子）の構造'!L$53), IF('将来負担比率（分子）の構造'!L$53 &lt; 0, 0, '将来負担比率（分子）の構造'!L$53), NA())</f>
        <v>240</v>
      </c>
      <c r="M67" s="175" t="e">
        <f>NA()</f>
        <v>#N/A</v>
      </c>
      <c r="N67" s="175" t="e">
        <f>NA()</f>
        <v>#N/A</v>
      </c>
      <c r="O67" s="175">
        <f>IF(ISNUMBER('将来負担比率（分子）の構造'!M$53), IF('将来負担比率（分子）の構造'!M$53 &lt; 0, 0, '将来負担比率（分子）の構造'!M$53), NA())</f>
        <v>18</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1385</v>
      </c>
      <c r="C72" s="179">
        <f>基金残高に係る経年分析!G55</f>
        <v>1715</v>
      </c>
      <c r="D72" s="179">
        <f>基金残高に係る経年分析!H55</f>
        <v>1605</v>
      </c>
    </row>
    <row r="73" spans="1:16" x14ac:dyDescent="0.2">
      <c r="A73" s="178" t="s">
        <v>74</v>
      </c>
      <c r="B73" s="179">
        <f>基金残高に係る経年分析!F56</f>
        <v>16</v>
      </c>
      <c r="C73" s="179">
        <f>基金残高に係る経年分析!G56</f>
        <v>16</v>
      </c>
      <c r="D73" s="179">
        <f>基金残高に係る経年分析!H56</f>
        <v>43</v>
      </c>
    </row>
    <row r="74" spans="1:16" x14ac:dyDescent="0.2">
      <c r="A74" s="178" t="s">
        <v>75</v>
      </c>
      <c r="B74" s="179">
        <f>基金残高に係る経年分析!F57</f>
        <v>221</v>
      </c>
      <c r="C74" s="179">
        <f>基金残高に係る経年分析!G57</f>
        <v>519</v>
      </c>
      <c r="D74" s="179">
        <f>基金残高に係る経年分析!H57</f>
        <v>599</v>
      </c>
    </row>
  </sheetData>
  <sheetProtection algorithmName="SHA-512" hashValue="ojtNlcjJjKVmqHO0x20chMNVEpxxsvwOK/mZiZKrQT3eB5CmgNWO8FJERwUL0efOmhjcQMBtpAq35M/cYc454w==" saltValue="VjUk8sXGdyflXa/leMBh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20" sqref="CR20:CY20"/>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216</v>
      </c>
      <c r="C5" s="716"/>
      <c r="D5" s="716"/>
      <c r="E5" s="716"/>
      <c r="F5" s="716"/>
      <c r="G5" s="716"/>
      <c r="H5" s="716"/>
      <c r="I5" s="716"/>
      <c r="J5" s="716"/>
      <c r="K5" s="716"/>
      <c r="L5" s="716"/>
      <c r="M5" s="716"/>
      <c r="N5" s="716"/>
      <c r="O5" s="716"/>
      <c r="P5" s="716"/>
      <c r="Q5" s="717"/>
      <c r="R5" s="712">
        <v>2570693</v>
      </c>
      <c r="S5" s="713"/>
      <c r="T5" s="713"/>
      <c r="U5" s="713"/>
      <c r="V5" s="713"/>
      <c r="W5" s="713"/>
      <c r="X5" s="713"/>
      <c r="Y5" s="738"/>
      <c r="Z5" s="751">
        <v>28.9</v>
      </c>
      <c r="AA5" s="751"/>
      <c r="AB5" s="751"/>
      <c r="AC5" s="751"/>
      <c r="AD5" s="752">
        <v>2570693</v>
      </c>
      <c r="AE5" s="752"/>
      <c r="AF5" s="752"/>
      <c r="AG5" s="752"/>
      <c r="AH5" s="752"/>
      <c r="AI5" s="752"/>
      <c r="AJ5" s="752"/>
      <c r="AK5" s="752"/>
      <c r="AL5" s="739">
        <v>47.4</v>
      </c>
      <c r="AM5" s="721"/>
      <c r="AN5" s="721"/>
      <c r="AO5" s="740"/>
      <c r="AP5" s="715" t="s">
        <v>217</v>
      </c>
      <c r="AQ5" s="716"/>
      <c r="AR5" s="716"/>
      <c r="AS5" s="716"/>
      <c r="AT5" s="716"/>
      <c r="AU5" s="716"/>
      <c r="AV5" s="716"/>
      <c r="AW5" s="716"/>
      <c r="AX5" s="716"/>
      <c r="AY5" s="716"/>
      <c r="AZ5" s="716"/>
      <c r="BA5" s="716"/>
      <c r="BB5" s="716"/>
      <c r="BC5" s="716"/>
      <c r="BD5" s="716"/>
      <c r="BE5" s="716"/>
      <c r="BF5" s="717"/>
      <c r="BG5" s="657">
        <v>2564137</v>
      </c>
      <c r="BH5" s="658"/>
      <c r="BI5" s="658"/>
      <c r="BJ5" s="658"/>
      <c r="BK5" s="658"/>
      <c r="BL5" s="658"/>
      <c r="BM5" s="658"/>
      <c r="BN5" s="659"/>
      <c r="BO5" s="695">
        <v>99.7</v>
      </c>
      <c r="BP5" s="695"/>
      <c r="BQ5" s="695"/>
      <c r="BR5" s="695"/>
      <c r="BS5" s="696">
        <v>27407</v>
      </c>
      <c r="BT5" s="696"/>
      <c r="BU5" s="696"/>
      <c r="BV5" s="696"/>
      <c r="BW5" s="696"/>
      <c r="BX5" s="696"/>
      <c r="BY5" s="696"/>
      <c r="BZ5" s="696"/>
      <c r="CA5" s="696"/>
      <c r="CB5" s="734"/>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2">
      <c r="B6" s="654" t="s">
        <v>221</v>
      </c>
      <c r="C6" s="655"/>
      <c r="D6" s="655"/>
      <c r="E6" s="655"/>
      <c r="F6" s="655"/>
      <c r="G6" s="655"/>
      <c r="H6" s="655"/>
      <c r="I6" s="655"/>
      <c r="J6" s="655"/>
      <c r="K6" s="655"/>
      <c r="L6" s="655"/>
      <c r="M6" s="655"/>
      <c r="N6" s="655"/>
      <c r="O6" s="655"/>
      <c r="P6" s="655"/>
      <c r="Q6" s="656"/>
      <c r="R6" s="657">
        <v>94833</v>
      </c>
      <c r="S6" s="658"/>
      <c r="T6" s="658"/>
      <c r="U6" s="658"/>
      <c r="V6" s="658"/>
      <c r="W6" s="658"/>
      <c r="X6" s="658"/>
      <c r="Y6" s="659"/>
      <c r="Z6" s="695">
        <v>1.1000000000000001</v>
      </c>
      <c r="AA6" s="695"/>
      <c r="AB6" s="695"/>
      <c r="AC6" s="695"/>
      <c r="AD6" s="696">
        <v>94833</v>
      </c>
      <c r="AE6" s="696"/>
      <c r="AF6" s="696"/>
      <c r="AG6" s="696"/>
      <c r="AH6" s="696"/>
      <c r="AI6" s="696"/>
      <c r="AJ6" s="696"/>
      <c r="AK6" s="696"/>
      <c r="AL6" s="660">
        <v>1.7</v>
      </c>
      <c r="AM6" s="661"/>
      <c r="AN6" s="661"/>
      <c r="AO6" s="697"/>
      <c r="AP6" s="654" t="s">
        <v>222</v>
      </c>
      <c r="AQ6" s="655"/>
      <c r="AR6" s="655"/>
      <c r="AS6" s="655"/>
      <c r="AT6" s="655"/>
      <c r="AU6" s="655"/>
      <c r="AV6" s="655"/>
      <c r="AW6" s="655"/>
      <c r="AX6" s="655"/>
      <c r="AY6" s="655"/>
      <c r="AZ6" s="655"/>
      <c r="BA6" s="655"/>
      <c r="BB6" s="655"/>
      <c r="BC6" s="655"/>
      <c r="BD6" s="655"/>
      <c r="BE6" s="655"/>
      <c r="BF6" s="656"/>
      <c r="BG6" s="657">
        <v>2564137</v>
      </c>
      <c r="BH6" s="658"/>
      <c r="BI6" s="658"/>
      <c r="BJ6" s="658"/>
      <c r="BK6" s="658"/>
      <c r="BL6" s="658"/>
      <c r="BM6" s="658"/>
      <c r="BN6" s="659"/>
      <c r="BO6" s="695">
        <v>99.7</v>
      </c>
      <c r="BP6" s="695"/>
      <c r="BQ6" s="695"/>
      <c r="BR6" s="695"/>
      <c r="BS6" s="696">
        <v>27407</v>
      </c>
      <c r="BT6" s="696"/>
      <c r="BU6" s="696"/>
      <c r="BV6" s="696"/>
      <c r="BW6" s="696"/>
      <c r="BX6" s="696"/>
      <c r="BY6" s="696"/>
      <c r="BZ6" s="696"/>
      <c r="CA6" s="696"/>
      <c r="CB6" s="734"/>
      <c r="CD6" s="715" t="s">
        <v>223</v>
      </c>
      <c r="CE6" s="716"/>
      <c r="CF6" s="716"/>
      <c r="CG6" s="716"/>
      <c r="CH6" s="716"/>
      <c r="CI6" s="716"/>
      <c r="CJ6" s="716"/>
      <c r="CK6" s="716"/>
      <c r="CL6" s="716"/>
      <c r="CM6" s="716"/>
      <c r="CN6" s="716"/>
      <c r="CO6" s="716"/>
      <c r="CP6" s="716"/>
      <c r="CQ6" s="717"/>
      <c r="CR6" s="657">
        <v>101460</v>
      </c>
      <c r="CS6" s="658"/>
      <c r="CT6" s="658"/>
      <c r="CU6" s="658"/>
      <c r="CV6" s="658"/>
      <c r="CW6" s="658"/>
      <c r="CX6" s="658"/>
      <c r="CY6" s="659"/>
      <c r="CZ6" s="739">
        <v>1.2</v>
      </c>
      <c r="DA6" s="721"/>
      <c r="DB6" s="721"/>
      <c r="DC6" s="741"/>
      <c r="DD6" s="663" t="s">
        <v>121</v>
      </c>
      <c r="DE6" s="658"/>
      <c r="DF6" s="658"/>
      <c r="DG6" s="658"/>
      <c r="DH6" s="658"/>
      <c r="DI6" s="658"/>
      <c r="DJ6" s="658"/>
      <c r="DK6" s="658"/>
      <c r="DL6" s="658"/>
      <c r="DM6" s="658"/>
      <c r="DN6" s="658"/>
      <c r="DO6" s="658"/>
      <c r="DP6" s="659"/>
      <c r="DQ6" s="663">
        <v>101460</v>
      </c>
      <c r="DR6" s="658"/>
      <c r="DS6" s="658"/>
      <c r="DT6" s="658"/>
      <c r="DU6" s="658"/>
      <c r="DV6" s="658"/>
      <c r="DW6" s="658"/>
      <c r="DX6" s="658"/>
      <c r="DY6" s="658"/>
      <c r="DZ6" s="658"/>
      <c r="EA6" s="658"/>
      <c r="EB6" s="658"/>
      <c r="EC6" s="694"/>
    </row>
    <row r="7" spans="2:143" ht="11.25" customHeight="1" x14ac:dyDescent="0.2">
      <c r="B7" s="654" t="s">
        <v>224</v>
      </c>
      <c r="C7" s="655"/>
      <c r="D7" s="655"/>
      <c r="E7" s="655"/>
      <c r="F7" s="655"/>
      <c r="G7" s="655"/>
      <c r="H7" s="655"/>
      <c r="I7" s="655"/>
      <c r="J7" s="655"/>
      <c r="K7" s="655"/>
      <c r="L7" s="655"/>
      <c r="M7" s="655"/>
      <c r="N7" s="655"/>
      <c r="O7" s="655"/>
      <c r="P7" s="655"/>
      <c r="Q7" s="656"/>
      <c r="R7" s="657">
        <v>618</v>
      </c>
      <c r="S7" s="658"/>
      <c r="T7" s="658"/>
      <c r="U7" s="658"/>
      <c r="V7" s="658"/>
      <c r="W7" s="658"/>
      <c r="X7" s="658"/>
      <c r="Y7" s="659"/>
      <c r="Z7" s="695">
        <v>0</v>
      </c>
      <c r="AA7" s="695"/>
      <c r="AB7" s="695"/>
      <c r="AC7" s="695"/>
      <c r="AD7" s="696">
        <v>618</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1118676</v>
      </c>
      <c r="BH7" s="658"/>
      <c r="BI7" s="658"/>
      <c r="BJ7" s="658"/>
      <c r="BK7" s="658"/>
      <c r="BL7" s="658"/>
      <c r="BM7" s="658"/>
      <c r="BN7" s="659"/>
      <c r="BO7" s="695">
        <v>43.5</v>
      </c>
      <c r="BP7" s="695"/>
      <c r="BQ7" s="695"/>
      <c r="BR7" s="695"/>
      <c r="BS7" s="696">
        <v>27407</v>
      </c>
      <c r="BT7" s="696"/>
      <c r="BU7" s="696"/>
      <c r="BV7" s="696"/>
      <c r="BW7" s="696"/>
      <c r="BX7" s="696"/>
      <c r="BY7" s="696"/>
      <c r="BZ7" s="696"/>
      <c r="CA7" s="696"/>
      <c r="CB7" s="734"/>
      <c r="CD7" s="654" t="s">
        <v>226</v>
      </c>
      <c r="CE7" s="655"/>
      <c r="CF7" s="655"/>
      <c r="CG7" s="655"/>
      <c r="CH7" s="655"/>
      <c r="CI7" s="655"/>
      <c r="CJ7" s="655"/>
      <c r="CK7" s="655"/>
      <c r="CL7" s="655"/>
      <c r="CM7" s="655"/>
      <c r="CN7" s="655"/>
      <c r="CO7" s="655"/>
      <c r="CP7" s="655"/>
      <c r="CQ7" s="656"/>
      <c r="CR7" s="657">
        <v>1351127</v>
      </c>
      <c r="CS7" s="658"/>
      <c r="CT7" s="658"/>
      <c r="CU7" s="658"/>
      <c r="CV7" s="658"/>
      <c r="CW7" s="658"/>
      <c r="CX7" s="658"/>
      <c r="CY7" s="659"/>
      <c r="CZ7" s="695">
        <v>15.6</v>
      </c>
      <c r="DA7" s="695"/>
      <c r="DB7" s="695"/>
      <c r="DC7" s="695"/>
      <c r="DD7" s="663">
        <v>10886</v>
      </c>
      <c r="DE7" s="658"/>
      <c r="DF7" s="658"/>
      <c r="DG7" s="658"/>
      <c r="DH7" s="658"/>
      <c r="DI7" s="658"/>
      <c r="DJ7" s="658"/>
      <c r="DK7" s="658"/>
      <c r="DL7" s="658"/>
      <c r="DM7" s="658"/>
      <c r="DN7" s="658"/>
      <c r="DO7" s="658"/>
      <c r="DP7" s="659"/>
      <c r="DQ7" s="663">
        <v>1199540</v>
      </c>
      <c r="DR7" s="658"/>
      <c r="DS7" s="658"/>
      <c r="DT7" s="658"/>
      <c r="DU7" s="658"/>
      <c r="DV7" s="658"/>
      <c r="DW7" s="658"/>
      <c r="DX7" s="658"/>
      <c r="DY7" s="658"/>
      <c r="DZ7" s="658"/>
      <c r="EA7" s="658"/>
      <c r="EB7" s="658"/>
      <c r="EC7" s="694"/>
    </row>
    <row r="8" spans="2:143" ht="11.25" customHeight="1" x14ac:dyDescent="0.2">
      <c r="B8" s="654" t="s">
        <v>227</v>
      </c>
      <c r="C8" s="655"/>
      <c r="D8" s="655"/>
      <c r="E8" s="655"/>
      <c r="F8" s="655"/>
      <c r="G8" s="655"/>
      <c r="H8" s="655"/>
      <c r="I8" s="655"/>
      <c r="J8" s="655"/>
      <c r="K8" s="655"/>
      <c r="L8" s="655"/>
      <c r="M8" s="655"/>
      <c r="N8" s="655"/>
      <c r="O8" s="655"/>
      <c r="P8" s="655"/>
      <c r="Q8" s="656"/>
      <c r="R8" s="657">
        <v>14350</v>
      </c>
      <c r="S8" s="658"/>
      <c r="T8" s="658"/>
      <c r="U8" s="658"/>
      <c r="V8" s="658"/>
      <c r="W8" s="658"/>
      <c r="X8" s="658"/>
      <c r="Y8" s="659"/>
      <c r="Z8" s="695">
        <v>0.2</v>
      </c>
      <c r="AA8" s="695"/>
      <c r="AB8" s="695"/>
      <c r="AC8" s="695"/>
      <c r="AD8" s="696">
        <v>14350</v>
      </c>
      <c r="AE8" s="696"/>
      <c r="AF8" s="696"/>
      <c r="AG8" s="696"/>
      <c r="AH8" s="696"/>
      <c r="AI8" s="696"/>
      <c r="AJ8" s="696"/>
      <c r="AK8" s="696"/>
      <c r="AL8" s="660">
        <v>0.3</v>
      </c>
      <c r="AM8" s="661"/>
      <c r="AN8" s="661"/>
      <c r="AO8" s="697"/>
      <c r="AP8" s="654" t="s">
        <v>228</v>
      </c>
      <c r="AQ8" s="655"/>
      <c r="AR8" s="655"/>
      <c r="AS8" s="655"/>
      <c r="AT8" s="655"/>
      <c r="AU8" s="655"/>
      <c r="AV8" s="655"/>
      <c r="AW8" s="655"/>
      <c r="AX8" s="655"/>
      <c r="AY8" s="655"/>
      <c r="AZ8" s="655"/>
      <c r="BA8" s="655"/>
      <c r="BB8" s="655"/>
      <c r="BC8" s="655"/>
      <c r="BD8" s="655"/>
      <c r="BE8" s="655"/>
      <c r="BF8" s="656"/>
      <c r="BG8" s="657">
        <v>39961</v>
      </c>
      <c r="BH8" s="658"/>
      <c r="BI8" s="658"/>
      <c r="BJ8" s="658"/>
      <c r="BK8" s="658"/>
      <c r="BL8" s="658"/>
      <c r="BM8" s="658"/>
      <c r="BN8" s="659"/>
      <c r="BO8" s="695">
        <v>1.6</v>
      </c>
      <c r="BP8" s="695"/>
      <c r="BQ8" s="695"/>
      <c r="BR8" s="695"/>
      <c r="BS8" s="696" t="s">
        <v>121</v>
      </c>
      <c r="BT8" s="696"/>
      <c r="BU8" s="696"/>
      <c r="BV8" s="696"/>
      <c r="BW8" s="696"/>
      <c r="BX8" s="696"/>
      <c r="BY8" s="696"/>
      <c r="BZ8" s="696"/>
      <c r="CA8" s="696"/>
      <c r="CB8" s="734"/>
      <c r="CD8" s="654" t="s">
        <v>229</v>
      </c>
      <c r="CE8" s="655"/>
      <c r="CF8" s="655"/>
      <c r="CG8" s="655"/>
      <c r="CH8" s="655"/>
      <c r="CI8" s="655"/>
      <c r="CJ8" s="655"/>
      <c r="CK8" s="655"/>
      <c r="CL8" s="655"/>
      <c r="CM8" s="655"/>
      <c r="CN8" s="655"/>
      <c r="CO8" s="655"/>
      <c r="CP8" s="655"/>
      <c r="CQ8" s="656"/>
      <c r="CR8" s="657">
        <v>3155531</v>
      </c>
      <c r="CS8" s="658"/>
      <c r="CT8" s="658"/>
      <c r="CU8" s="658"/>
      <c r="CV8" s="658"/>
      <c r="CW8" s="658"/>
      <c r="CX8" s="658"/>
      <c r="CY8" s="659"/>
      <c r="CZ8" s="695">
        <v>36.5</v>
      </c>
      <c r="DA8" s="695"/>
      <c r="DB8" s="695"/>
      <c r="DC8" s="695"/>
      <c r="DD8" s="663">
        <v>14839</v>
      </c>
      <c r="DE8" s="658"/>
      <c r="DF8" s="658"/>
      <c r="DG8" s="658"/>
      <c r="DH8" s="658"/>
      <c r="DI8" s="658"/>
      <c r="DJ8" s="658"/>
      <c r="DK8" s="658"/>
      <c r="DL8" s="658"/>
      <c r="DM8" s="658"/>
      <c r="DN8" s="658"/>
      <c r="DO8" s="658"/>
      <c r="DP8" s="659"/>
      <c r="DQ8" s="663">
        <v>1652776</v>
      </c>
      <c r="DR8" s="658"/>
      <c r="DS8" s="658"/>
      <c r="DT8" s="658"/>
      <c r="DU8" s="658"/>
      <c r="DV8" s="658"/>
      <c r="DW8" s="658"/>
      <c r="DX8" s="658"/>
      <c r="DY8" s="658"/>
      <c r="DZ8" s="658"/>
      <c r="EA8" s="658"/>
      <c r="EB8" s="658"/>
      <c r="EC8" s="694"/>
    </row>
    <row r="9" spans="2:143" ht="11.25" customHeight="1" x14ac:dyDescent="0.2">
      <c r="B9" s="654" t="s">
        <v>230</v>
      </c>
      <c r="C9" s="655"/>
      <c r="D9" s="655"/>
      <c r="E9" s="655"/>
      <c r="F9" s="655"/>
      <c r="G9" s="655"/>
      <c r="H9" s="655"/>
      <c r="I9" s="655"/>
      <c r="J9" s="655"/>
      <c r="K9" s="655"/>
      <c r="L9" s="655"/>
      <c r="M9" s="655"/>
      <c r="N9" s="655"/>
      <c r="O9" s="655"/>
      <c r="P9" s="655"/>
      <c r="Q9" s="656"/>
      <c r="R9" s="657">
        <v>16591</v>
      </c>
      <c r="S9" s="658"/>
      <c r="T9" s="658"/>
      <c r="U9" s="658"/>
      <c r="V9" s="658"/>
      <c r="W9" s="658"/>
      <c r="X9" s="658"/>
      <c r="Y9" s="659"/>
      <c r="Z9" s="695">
        <v>0.2</v>
      </c>
      <c r="AA9" s="695"/>
      <c r="AB9" s="695"/>
      <c r="AC9" s="695"/>
      <c r="AD9" s="696">
        <v>16591</v>
      </c>
      <c r="AE9" s="696"/>
      <c r="AF9" s="696"/>
      <c r="AG9" s="696"/>
      <c r="AH9" s="696"/>
      <c r="AI9" s="696"/>
      <c r="AJ9" s="696"/>
      <c r="AK9" s="696"/>
      <c r="AL9" s="660">
        <v>0.3</v>
      </c>
      <c r="AM9" s="661"/>
      <c r="AN9" s="661"/>
      <c r="AO9" s="697"/>
      <c r="AP9" s="654" t="s">
        <v>231</v>
      </c>
      <c r="AQ9" s="655"/>
      <c r="AR9" s="655"/>
      <c r="AS9" s="655"/>
      <c r="AT9" s="655"/>
      <c r="AU9" s="655"/>
      <c r="AV9" s="655"/>
      <c r="AW9" s="655"/>
      <c r="AX9" s="655"/>
      <c r="AY9" s="655"/>
      <c r="AZ9" s="655"/>
      <c r="BA9" s="655"/>
      <c r="BB9" s="655"/>
      <c r="BC9" s="655"/>
      <c r="BD9" s="655"/>
      <c r="BE9" s="655"/>
      <c r="BF9" s="656"/>
      <c r="BG9" s="657">
        <v>964102</v>
      </c>
      <c r="BH9" s="658"/>
      <c r="BI9" s="658"/>
      <c r="BJ9" s="658"/>
      <c r="BK9" s="658"/>
      <c r="BL9" s="658"/>
      <c r="BM9" s="658"/>
      <c r="BN9" s="659"/>
      <c r="BO9" s="695">
        <v>37.5</v>
      </c>
      <c r="BP9" s="695"/>
      <c r="BQ9" s="695"/>
      <c r="BR9" s="695"/>
      <c r="BS9" s="696" t="s">
        <v>121</v>
      </c>
      <c r="BT9" s="696"/>
      <c r="BU9" s="696"/>
      <c r="BV9" s="696"/>
      <c r="BW9" s="696"/>
      <c r="BX9" s="696"/>
      <c r="BY9" s="696"/>
      <c r="BZ9" s="696"/>
      <c r="CA9" s="696"/>
      <c r="CB9" s="734"/>
      <c r="CD9" s="654" t="s">
        <v>232</v>
      </c>
      <c r="CE9" s="655"/>
      <c r="CF9" s="655"/>
      <c r="CG9" s="655"/>
      <c r="CH9" s="655"/>
      <c r="CI9" s="655"/>
      <c r="CJ9" s="655"/>
      <c r="CK9" s="655"/>
      <c r="CL9" s="655"/>
      <c r="CM9" s="655"/>
      <c r="CN9" s="655"/>
      <c r="CO9" s="655"/>
      <c r="CP9" s="655"/>
      <c r="CQ9" s="656"/>
      <c r="CR9" s="657">
        <v>575645</v>
      </c>
      <c r="CS9" s="658"/>
      <c r="CT9" s="658"/>
      <c r="CU9" s="658"/>
      <c r="CV9" s="658"/>
      <c r="CW9" s="658"/>
      <c r="CX9" s="658"/>
      <c r="CY9" s="659"/>
      <c r="CZ9" s="695">
        <v>6.7</v>
      </c>
      <c r="DA9" s="695"/>
      <c r="DB9" s="695"/>
      <c r="DC9" s="695"/>
      <c r="DD9" s="663">
        <v>16689</v>
      </c>
      <c r="DE9" s="658"/>
      <c r="DF9" s="658"/>
      <c r="DG9" s="658"/>
      <c r="DH9" s="658"/>
      <c r="DI9" s="658"/>
      <c r="DJ9" s="658"/>
      <c r="DK9" s="658"/>
      <c r="DL9" s="658"/>
      <c r="DM9" s="658"/>
      <c r="DN9" s="658"/>
      <c r="DO9" s="658"/>
      <c r="DP9" s="659"/>
      <c r="DQ9" s="663">
        <v>474793</v>
      </c>
      <c r="DR9" s="658"/>
      <c r="DS9" s="658"/>
      <c r="DT9" s="658"/>
      <c r="DU9" s="658"/>
      <c r="DV9" s="658"/>
      <c r="DW9" s="658"/>
      <c r="DX9" s="658"/>
      <c r="DY9" s="658"/>
      <c r="DZ9" s="658"/>
      <c r="EA9" s="658"/>
      <c r="EB9" s="658"/>
      <c r="EC9" s="694"/>
    </row>
    <row r="10" spans="2:143" ht="11.25" customHeight="1" x14ac:dyDescent="0.2">
      <c r="B10" s="654" t="s">
        <v>233</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46974</v>
      </c>
      <c r="BH10" s="658"/>
      <c r="BI10" s="658"/>
      <c r="BJ10" s="658"/>
      <c r="BK10" s="658"/>
      <c r="BL10" s="658"/>
      <c r="BM10" s="658"/>
      <c r="BN10" s="659"/>
      <c r="BO10" s="695">
        <v>1.8</v>
      </c>
      <c r="BP10" s="695"/>
      <c r="BQ10" s="695"/>
      <c r="BR10" s="695"/>
      <c r="BS10" s="696">
        <v>8137</v>
      </c>
      <c r="BT10" s="696"/>
      <c r="BU10" s="696"/>
      <c r="BV10" s="696"/>
      <c r="BW10" s="696"/>
      <c r="BX10" s="696"/>
      <c r="BY10" s="696"/>
      <c r="BZ10" s="696"/>
      <c r="CA10" s="696"/>
      <c r="CB10" s="734"/>
      <c r="CD10" s="654" t="s">
        <v>235</v>
      </c>
      <c r="CE10" s="655"/>
      <c r="CF10" s="655"/>
      <c r="CG10" s="655"/>
      <c r="CH10" s="655"/>
      <c r="CI10" s="655"/>
      <c r="CJ10" s="655"/>
      <c r="CK10" s="655"/>
      <c r="CL10" s="655"/>
      <c r="CM10" s="655"/>
      <c r="CN10" s="655"/>
      <c r="CO10" s="655"/>
      <c r="CP10" s="655"/>
      <c r="CQ10" s="656"/>
      <c r="CR10" s="657">
        <v>7062</v>
      </c>
      <c r="CS10" s="658"/>
      <c r="CT10" s="658"/>
      <c r="CU10" s="658"/>
      <c r="CV10" s="658"/>
      <c r="CW10" s="658"/>
      <c r="CX10" s="658"/>
      <c r="CY10" s="659"/>
      <c r="CZ10" s="695">
        <v>0.1</v>
      </c>
      <c r="DA10" s="695"/>
      <c r="DB10" s="695"/>
      <c r="DC10" s="695"/>
      <c r="DD10" s="663" t="s">
        <v>121</v>
      </c>
      <c r="DE10" s="658"/>
      <c r="DF10" s="658"/>
      <c r="DG10" s="658"/>
      <c r="DH10" s="658"/>
      <c r="DI10" s="658"/>
      <c r="DJ10" s="658"/>
      <c r="DK10" s="658"/>
      <c r="DL10" s="658"/>
      <c r="DM10" s="658"/>
      <c r="DN10" s="658"/>
      <c r="DO10" s="658"/>
      <c r="DP10" s="659"/>
      <c r="DQ10" s="663">
        <v>7062</v>
      </c>
      <c r="DR10" s="658"/>
      <c r="DS10" s="658"/>
      <c r="DT10" s="658"/>
      <c r="DU10" s="658"/>
      <c r="DV10" s="658"/>
      <c r="DW10" s="658"/>
      <c r="DX10" s="658"/>
      <c r="DY10" s="658"/>
      <c r="DZ10" s="658"/>
      <c r="EA10" s="658"/>
      <c r="EB10" s="658"/>
      <c r="EC10" s="694"/>
    </row>
    <row r="11" spans="2:143" ht="11.25" customHeight="1" x14ac:dyDescent="0.2">
      <c r="B11" s="654" t="s">
        <v>236</v>
      </c>
      <c r="C11" s="655"/>
      <c r="D11" s="655"/>
      <c r="E11" s="655"/>
      <c r="F11" s="655"/>
      <c r="G11" s="655"/>
      <c r="H11" s="655"/>
      <c r="I11" s="655"/>
      <c r="J11" s="655"/>
      <c r="K11" s="655"/>
      <c r="L11" s="655"/>
      <c r="M11" s="655"/>
      <c r="N11" s="655"/>
      <c r="O11" s="655"/>
      <c r="P11" s="655"/>
      <c r="Q11" s="656"/>
      <c r="R11" s="657">
        <v>516587</v>
      </c>
      <c r="S11" s="658"/>
      <c r="T11" s="658"/>
      <c r="U11" s="658"/>
      <c r="V11" s="658"/>
      <c r="W11" s="658"/>
      <c r="X11" s="658"/>
      <c r="Y11" s="659"/>
      <c r="Z11" s="660">
        <v>5.8</v>
      </c>
      <c r="AA11" s="661"/>
      <c r="AB11" s="661"/>
      <c r="AC11" s="662"/>
      <c r="AD11" s="663">
        <v>516587</v>
      </c>
      <c r="AE11" s="658"/>
      <c r="AF11" s="658"/>
      <c r="AG11" s="658"/>
      <c r="AH11" s="658"/>
      <c r="AI11" s="658"/>
      <c r="AJ11" s="658"/>
      <c r="AK11" s="659"/>
      <c r="AL11" s="660">
        <v>9.5</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67639</v>
      </c>
      <c r="BH11" s="658"/>
      <c r="BI11" s="658"/>
      <c r="BJ11" s="658"/>
      <c r="BK11" s="658"/>
      <c r="BL11" s="658"/>
      <c r="BM11" s="658"/>
      <c r="BN11" s="659"/>
      <c r="BO11" s="695">
        <v>2.6</v>
      </c>
      <c r="BP11" s="695"/>
      <c r="BQ11" s="695"/>
      <c r="BR11" s="695"/>
      <c r="BS11" s="696">
        <v>19270</v>
      </c>
      <c r="BT11" s="696"/>
      <c r="BU11" s="696"/>
      <c r="BV11" s="696"/>
      <c r="BW11" s="696"/>
      <c r="BX11" s="696"/>
      <c r="BY11" s="696"/>
      <c r="BZ11" s="696"/>
      <c r="CA11" s="696"/>
      <c r="CB11" s="734"/>
      <c r="CD11" s="654" t="s">
        <v>238</v>
      </c>
      <c r="CE11" s="655"/>
      <c r="CF11" s="655"/>
      <c r="CG11" s="655"/>
      <c r="CH11" s="655"/>
      <c r="CI11" s="655"/>
      <c r="CJ11" s="655"/>
      <c r="CK11" s="655"/>
      <c r="CL11" s="655"/>
      <c r="CM11" s="655"/>
      <c r="CN11" s="655"/>
      <c r="CO11" s="655"/>
      <c r="CP11" s="655"/>
      <c r="CQ11" s="656"/>
      <c r="CR11" s="657">
        <v>446818</v>
      </c>
      <c r="CS11" s="658"/>
      <c r="CT11" s="658"/>
      <c r="CU11" s="658"/>
      <c r="CV11" s="658"/>
      <c r="CW11" s="658"/>
      <c r="CX11" s="658"/>
      <c r="CY11" s="659"/>
      <c r="CZ11" s="695">
        <v>5.2</v>
      </c>
      <c r="DA11" s="695"/>
      <c r="DB11" s="695"/>
      <c r="DC11" s="695"/>
      <c r="DD11" s="663">
        <v>131505</v>
      </c>
      <c r="DE11" s="658"/>
      <c r="DF11" s="658"/>
      <c r="DG11" s="658"/>
      <c r="DH11" s="658"/>
      <c r="DI11" s="658"/>
      <c r="DJ11" s="658"/>
      <c r="DK11" s="658"/>
      <c r="DL11" s="658"/>
      <c r="DM11" s="658"/>
      <c r="DN11" s="658"/>
      <c r="DO11" s="658"/>
      <c r="DP11" s="659"/>
      <c r="DQ11" s="663">
        <v>270152</v>
      </c>
      <c r="DR11" s="658"/>
      <c r="DS11" s="658"/>
      <c r="DT11" s="658"/>
      <c r="DU11" s="658"/>
      <c r="DV11" s="658"/>
      <c r="DW11" s="658"/>
      <c r="DX11" s="658"/>
      <c r="DY11" s="658"/>
      <c r="DZ11" s="658"/>
      <c r="EA11" s="658"/>
      <c r="EB11" s="658"/>
      <c r="EC11" s="694"/>
    </row>
    <row r="12" spans="2:143" ht="11.25" customHeight="1" x14ac:dyDescent="0.2">
      <c r="B12" s="654" t="s">
        <v>239</v>
      </c>
      <c r="C12" s="655"/>
      <c r="D12" s="655"/>
      <c r="E12" s="655"/>
      <c r="F12" s="655"/>
      <c r="G12" s="655"/>
      <c r="H12" s="655"/>
      <c r="I12" s="655"/>
      <c r="J12" s="655"/>
      <c r="K12" s="655"/>
      <c r="L12" s="655"/>
      <c r="M12" s="655"/>
      <c r="N12" s="655"/>
      <c r="O12" s="655"/>
      <c r="P12" s="655"/>
      <c r="Q12" s="656"/>
      <c r="R12" s="657">
        <v>51611</v>
      </c>
      <c r="S12" s="658"/>
      <c r="T12" s="658"/>
      <c r="U12" s="658"/>
      <c r="V12" s="658"/>
      <c r="W12" s="658"/>
      <c r="X12" s="658"/>
      <c r="Y12" s="659"/>
      <c r="Z12" s="695">
        <v>0.6</v>
      </c>
      <c r="AA12" s="695"/>
      <c r="AB12" s="695"/>
      <c r="AC12" s="695"/>
      <c r="AD12" s="696">
        <v>51611</v>
      </c>
      <c r="AE12" s="696"/>
      <c r="AF12" s="696"/>
      <c r="AG12" s="696"/>
      <c r="AH12" s="696"/>
      <c r="AI12" s="696"/>
      <c r="AJ12" s="696"/>
      <c r="AK12" s="696"/>
      <c r="AL12" s="660">
        <v>1</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1215694</v>
      </c>
      <c r="BH12" s="658"/>
      <c r="BI12" s="658"/>
      <c r="BJ12" s="658"/>
      <c r="BK12" s="658"/>
      <c r="BL12" s="658"/>
      <c r="BM12" s="658"/>
      <c r="BN12" s="659"/>
      <c r="BO12" s="695">
        <v>47.3</v>
      </c>
      <c r="BP12" s="695"/>
      <c r="BQ12" s="695"/>
      <c r="BR12" s="695"/>
      <c r="BS12" s="696" t="s">
        <v>121</v>
      </c>
      <c r="BT12" s="696"/>
      <c r="BU12" s="696"/>
      <c r="BV12" s="696"/>
      <c r="BW12" s="696"/>
      <c r="BX12" s="696"/>
      <c r="BY12" s="696"/>
      <c r="BZ12" s="696"/>
      <c r="CA12" s="696"/>
      <c r="CB12" s="734"/>
      <c r="CD12" s="654" t="s">
        <v>241</v>
      </c>
      <c r="CE12" s="655"/>
      <c r="CF12" s="655"/>
      <c r="CG12" s="655"/>
      <c r="CH12" s="655"/>
      <c r="CI12" s="655"/>
      <c r="CJ12" s="655"/>
      <c r="CK12" s="655"/>
      <c r="CL12" s="655"/>
      <c r="CM12" s="655"/>
      <c r="CN12" s="655"/>
      <c r="CO12" s="655"/>
      <c r="CP12" s="655"/>
      <c r="CQ12" s="656"/>
      <c r="CR12" s="657">
        <v>347019</v>
      </c>
      <c r="CS12" s="658"/>
      <c r="CT12" s="658"/>
      <c r="CU12" s="658"/>
      <c r="CV12" s="658"/>
      <c r="CW12" s="658"/>
      <c r="CX12" s="658"/>
      <c r="CY12" s="659"/>
      <c r="CZ12" s="695">
        <v>4</v>
      </c>
      <c r="DA12" s="695"/>
      <c r="DB12" s="695"/>
      <c r="DC12" s="695"/>
      <c r="DD12" s="663">
        <v>3838</v>
      </c>
      <c r="DE12" s="658"/>
      <c r="DF12" s="658"/>
      <c r="DG12" s="658"/>
      <c r="DH12" s="658"/>
      <c r="DI12" s="658"/>
      <c r="DJ12" s="658"/>
      <c r="DK12" s="658"/>
      <c r="DL12" s="658"/>
      <c r="DM12" s="658"/>
      <c r="DN12" s="658"/>
      <c r="DO12" s="658"/>
      <c r="DP12" s="659"/>
      <c r="DQ12" s="663">
        <v>246320</v>
      </c>
      <c r="DR12" s="658"/>
      <c r="DS12" s="658"/>
      <c r="DT12" s="658"/>
      <c r="DU12" s="658"/>
      <c r="DV12" s="658"/>
      <c r="DW12" s="658"/>
      <c r="DX12" s="658"/>
      <c r="DY12" s="658"/>
      <c r="DZ12" s="658"/>
      <c r="EA12" s="658"/>
      <c r="EB12" s="658"/>
      <c r="EC12" s="694"/>
    </row>
    <row r="13" spans="2:143" ht="11.25" customHeight="1" x14ac:dyDescent="0.2">
      <c r="B13" s="654" t="s">
        <v>242</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1213354</v>
      </c>
      <c r="BH13" s="658"/>
      <c r="BI13" s="658"/>
      <c r="BJ13" s="658"/>
      <c r="BK13" s="658"/>
      <c r="BL13" s="658"/>
      <c r="BM13" s="658"/>
      <c r="BN13" s="659"/>
      <c r="BO13" s="695">
        <v>47.2</v>
      </c>
      <c r="BP13" s="695"/>
      <c r="BQ13" s="695"/>
      <c r="BR13" s="695"/>
      <c r="BS13" s="696" t="s">
        <v>121</v>
      </c>
      <c r="BT13" s="696"/>
      <c r="BU13" s="696"/>
      <c r="BV13" s="696"/>
      <c r="BW13" s="696"/>
      <c r="BX13" s="696"/>
      <c r="BY13" s="696"/>
      <c r="BZ13" s="696"/>
      <c r="CA13" s="696"/>
      <c r="CB13" s="734"/>
      <c r="CD13" s="654" t="s">
        <v>244</v>
      </c>
      <c r="CE13" s="655"/>
      <c r="CF13" s="655"/>
      <c r="CG13" s="655"/>
      <c r="CH13" s="655"/>
      <c r="CI13" s="655"/>
      <c r="CJ13" s="655"/>
      <c r="CK13" s="655"/>
      <c r="CL13" s="655"/>
      <c r="CM13" s="655"/>
      <c r="CN13" s="655"/>
      <c r="CO13" s="655"/>
      <c r="CP13" s="655"/>
      <c r="CQ13" s="656"/>
      <c r="CR13" s="657">
        <v>661814</v>
      </c>
      <c r="CS13" s="658"/>
      <c r="CT13" s="658"/>
      <c r="CU13" s="658"/>
      <c r="CV13" s="658"/>
      <c r="CW13" s="658"/>
      <c r="CX13" s="658"/>
      <c r="CY13" s="659"/>
      <c r="CZ13" s="695">
        <v>7.7</v>
      </c>
      <c r="DA13" s="695"/>
      <c r="DB13" s="695"/>
      <c r="DC13" s="695"/>
      <c r="DD13" s="663">
        <v>415125</v>
      </c>
      <c r="DE13" s="658"/>
      <c r="DF13" s="658"/>
      <c r="DG13" s="658"/>
      <c r="DH13" s="658"/>
      <c r="DI13" s="658"/>
      <c r="DJ13" s="658"/>
      <c r="DK13" s="658"/>
      <c r="DL13" s="658"/>
      <c r="DM13" s="658"/>
      <c r="DN13" s="658"/>
      <c r="DO13" s="658"/>
      <c r="DP13" s="659"/>
      <c r="DQ13" s="663">
        <v>510430</v>
      </c>
      <c r="DR13" s="658"/>
      <c r="DS13" s="658"/>
      <c r="DT13" s="658"/>
      <c r="DU13" s="658"/>
      <c r="DV13" s="658"/>
      <c r="DW13" s="658"/>
      <c r="DX13" s="658"/>
      <c r="DY13" s="658"/>
      <c r="DZ13" s="658"/>
      <c r="EA13" s="658"/>
      <c r="EB13" s="658"/>
      <c r="EC13" s="694"/>
    </row>
    <row r="14" spans="2:143" ht="11.25" customHeight="1" x14ac:dyDescent="0.2">
      <c r="B14" s="654" t="s">
        <v>245</v>
      </c>
      <c r="C14" s="655"/>
      <c r="D14" s="655"/>
      <c r="E14" s="655"/>
      <c r="F14" s="655"/>
      <c r="G14" s="655"/>
      <c r="H14" s="655"/>
      <c r="I14" s="655"/>
      <c r="J14" s="655"/>
      <c r="K14" s="655"/>
      <c r="L14" s="655"/>
      <c r="M14" s="655"/>
      <c r="N14" s="655"/>
      <c r="O14" s="655"/>
      <c r="P14" s="655"/>
      <c r="Q14" s="656"/>
      <c r="R14" s="657">
        <v>738</v>
      </c>
      <c r="S14" s="658"/>
      <c r="T14" s="658"/>
      <c r="U14" s="658"/>
      <c r="V14" s="658"/>
      <c r="W14" s="658"/>
      <c r="X14" s="658"/>
      <c r="Y14" s="659"/>
      <c r="Z14" s="695">
        <v>0</v>
      </c>
      <c r="AA14" s="695"/>
      <c r="AB14" s="695"/>
      <c r="AC14" s="695"/>
      <c r="AD14" s="696">
        <v>738</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87582</v>
      </c>
      <c r="BH14" s="658"/>
      <c r="BI14" s="658"/>
      <c r="BJ14" s="658"/>
      <c r="BK14" s="658"/>
      <c r="BL14" s="658"/>
      <c r="BM14" s="658"/>
      <c r="BN14" s="659"/>
      <c r="BO14" s="695">
        <v>3.4</v>
      </c>
      <c r="BP14" s="695"/>
      <c r="BQ14" s="695"/>
      <c r="BR14" s="695"/>
      <c r="BS14" s="696" t="s">
        <v>121</v>
      </c>
      <c r="BT14" s="696"/>
      <c r="BU14" s="696"/>
      <c r="BV14" s="696"/>
      <c r="BW14" s="696"/>
      <c r="BX14" s="696"/>
      <c r="BY14" s="696"/>
      <c r="BZ14" s="696"/>
      <c r="CA14" s="696"/>
      <c r="CB14" s="734"/>
      <c r="CD14" s="654" t="s">
        <v>247</v>
      </c>
      <c r="CE14" s="655"/>
      <c r="CF14" s="655"/>
      <c r="CG14" s="655"/>
      <c r="CH14" s="655"/>
      <c r="CI14" s="655"/>
      <c r="CJ14" s="655"/>
      <c r="CK14" s="655"/>
      <c r="CL14" s="655"/>
      <c r="CM14" s="655"/>
      <c r="CN14" s="655"/>
      <c r="CO14" s="655"/>
      <c r="CP14" s="655"/>
      <c r="CQ14" s="656"/>
      <c r="CR14" s="657">
        <v>401937</v>
      </c>
      <c r="CS14" s="658"/>
      <c r="CT14" s="658"/>
      <c r="CU14" s="658"/>
      <c r="CV14" s="658"/>
      <c r="CW14" s="658"/>
      <c r="CX14" s="658"/>
      <c r="CY14" s="659"/>
      <c r="CZ14" s="695">
        <v>4.7</v>
      </c>
      <c r="DA14" s="695"/>
      <c r="DB14" s="695"/>
      <c r="DC14" s="695"/>
      <c r="DD14" s="663">
        <v>17363</v>
      </c>
      <c r="DE14" s="658"/>
      <c r="DF14" s="658"/>
      <c r="DG14" s="658"/>
      <c r="DH14" s="658"/>
      <c r="DI14" s="658"/>
      <c r="DJ14" s="658"/>
      <c r="DK14" s="658"/>
      <c r="DL14" s="658"/>
      <c r="DM14" s="658"/>
      <c r="DN14" s="658"/>
      <c r="DO14" s="658"/>
      <c r="DP14" s="659"/>
      <c r="DQ14" s="663">
        <v>382411</v>
      </c>
      <c r="DR14" s="658"/>
      <c r="DS14" s="658"/>
      <c r="DT14" s="658"/>
      <c r="DU14" s="658"/>
      <c r="DV14" s="658"/>
      <c r="DW14" s="658"/>
      <c r="DX14" s="658"/>
      <c r="DY14" s="658"/>
      <c r="DZ14" s="658"/>
      <c r="EA14" s="658"/>
      <c r="EB14" s="658"/>
      <c r="EC14" s="694"/>
    </row>
    <row r="15" spans="2:143" ht="11.25" customHeight="1" x14ac:dyDescent="0.2">
      <c r="B15" s="654" t="s">
        <v>248</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142185</v>
      </c>
      <c r="BH15" s="658"/>
      <c r="BI15" s="658"/>
      <c r="BJ15" s="658"/>
      <c r="BK15" s="658"/>
      <c r="BL15" s="658"/>
      <c r="BM15" s="658"/>
      <c r="BN15" s="659"/>
      <c r="BO15" s="695">
        <v>5.5</v>
      </c>
      <c r="BP15" s="695"/>
      <c r="BQ15" s="695"/>
      <c r="BR15" s="695"/>
      <c r="BS15" s="696" t="s">
        <v>121</v>
      </c>
      <c r="BT15" s="696"/>
      <c r="BU15" s="696"/>
      <c r="BV15" s="696"/>
      <c r="BW15" s="696"/>
      <c r="BX15" s="696"/>
      <c r="BY15" s="696"/>
      <c r="BZ15" s="696"/>
      <c r="CA15" s="696"/>
      <c r="CB15" s="734"/>
      <c r="CD15" s="654" t="s">
        <v>250</v>
      </c>
      <c r="CE15" s="655"/>
      <c r="CF15" s="655"/>
      <c r="CG15" s="655"/>
      <c r="CH15" s="655"/>
      <c r="CI15" s="655"/>
      <c r="CJ15" s="655"/>
      <c r="CK15" s="655"/>
      <c r="CL15" s="655"/>
      <c r="CM15" s="655"/>
      <c r="CN15" s="655"/>
      <c r="CO15" s="655"/>
      <c r="CP15" s="655"/>
      <c r="CQ15" s="656"/>
      <c r="CR15" s="657">
        <v>969088</v>
      </c>
      <c r="CS15" s="658"/>
      <c r="CT15" s="658"/>
      <c r="CU15" s="658"/>
      <c r="CV15" s="658"/>
      <c r="CW15" s="658"/>
      <c r="CX15" s="658"/>
      <c r="CY15" s="659"/>
      <c r="CZ15" s="695">
        <v>11.2</v>
      </c>
      <c r="DA15" s="695"/>
      <c r="DB15" s="695"/>
      <c r="DC15" s="695"/>
      <c r="DD15" s="663">
        <v>76949</v>
      </c>
      <c r="DE15" s="658"/>
      <c r="DF15" s="658"/>
      <c r="DG15" s="658"/>
      <c r="DH15" s="658"/>
      <c r="DI15" s="658"/>
      <c r="DJ15" s="658"/>
      <c r="DK15" s="658"/>
      <c r="DL15" s="658"/>
      <c r="DM15" s="658"/>
      <c r="DN15" s="658"/>
      <c r="DO15" s="658"/>
      <c r="DP15" s="659"/>
      <c r="DQ15" s="663">
        <v>870184</v>
      </c>
      <c r="DR15" s="658"/>
      <c r="DS15" s="658"/>
      <c r="DT15" s="658"/>
      <c r="DU15" s="658"/>
      <c r="DV15" s="658"/>
      <c r="DW15" s="658"/>
      <c r="DX15" s="658"/>
      <c r="DY15" s="658"/>
      <c r="DZ15" s="658"/>
      <c r="EA15" s="658"/>
      <c r="EB15" s="658"/>
      <c r="EC15" s="694"/>
    </row>
    <row r="16" spans="2:143" ht="11.25" customHeight="1" x14ac:dyDescent="0.2">
      <c r="B16" s="654" t="s">
        <v>251</v>
      </c>
      <c r="C16" s="655"/>
      <c r="D16" s="655"/>
      <c r="E16" s="655"/>
      <c r="F16" s="655"/>
      <c r="G16" s="655"/>
      <c r="H16" s="655"/>
      <c r="I16" s="655"/>
      <c r="J16" s="655"/>
      <c r="K16" s="655"/>
      <c r="L16" s="655"/>
      <c r="M16" s="655"/>
      <c r="N16" s="655"/>
      <c r="O16" s="655"/>
      <c r="P16" s="655"/>
      <c r="Q16" s="656"/>
      <c r="R16" s="657">
        <v>11531</v>
      </c>
      <c r="S16" s="658"/>
      <c r="T16" s="658"/>
      <c r="U16" s="658"/>
      <c r="V16" s="658"/>
      <c r="W16" s="658"/>
      <c r="X16" s="658"/>
      <c r="Y16" s="659"/>
      <c r="Z16" s="695">
        <v>0.1</v>
      </c>
      <c r="AA16" s="695"/>
      <c r="AB16" s="695"/>
      <c r="AC16" s="695"/>
      <c r="AD16" s="696">
        <v>11531</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4"/>
      <c r="CD16" s="654" t="s">
        <v>253</v>
      </c>
      <c r="CE16" s="655"/>
      <c r="CF16" s="655"/>
      <c r="CG16" s="655"/>
      <c r="CH16" s="655"/>
      <c r="CI16" s="655"/>
      <c r="CJ16" s="655"/>
      <c r="CK16" s="655"/>
      <c r="CL16" s="655"/>
      <c r="CM16" s="655"/>
      <c r="CN16" s="655"/>
      <c r="CO16" s="655"/>
      <c r="CP16" s="655"/>
      <c r="CQ16" s="656"/>
      <c r="CR16" s="657">
        <v>8340</v>
      </c>
      <c r="CS16" s="658"/>
      <c r="CT16" s="658"/>
      <c r="CU16" s="658"/>
      <c r="CV16" s="658"/>
      <c r="CW16" s="658"/>
      <c r="CX16" s="658"/>
      <c r="CY16" s="659"/>
      <c r="CZ16" s="695">
        <v>0.1</v>
      </c>
      <c r="DA16" s="695"/>
      <c r="DB16" s="695"/>
      <c r="DC16" s="695"/>
      <c r="DD16" s="663" t="s">
        <v>121</v>
      </c>
      <c r="DE16" s="658"/>
      <c r="DF16" s="658"/>
      <c r="DG16" s="658"/>
      <c r="DH16" s="658"/>
      <c r="DI16" s="658"/>
      <c r="DJ16" s="658"/>
      <c r="DK16" s="658"/>
      <c r="DL16" s="658"/>
      <c r="DM16" s="658"/>
      <c r="DN16" s="658"/>
      <c r="DO16" s="658"/>
      <c r="DP16" s="659"/>
      <c r="DQ16" s="663">
        <v>8340</v>
      </c>
      <c r="DR16" s="658"/>
      <c r="DS16" s="658"/>
      <c r="DT16" s="658"/>
      <c r="DU16" s="658"/>
      <c r="DV16" s="658"/>
      <c r="DW16" s="658"/>
      <c r="DX16" s="658"/>
      <c r="DY16" s="658"/>
      <c r="DZ16" s="658"/>
      <c r="EA16" s="658"/>
      <c r="EB16" s="658"/>
      <c r="EC16" s="694"/>
    </row>
    <row r="17" spans="2:133" ht="11.25" customHeight="1" x14ac:dyDescent="0.2">
      <c r="B17" s="654" t="s">
        <v>254</v>
      </c>
      <c r="C17" s="655"/>
      <c r="D17" s="655"/>
      <c r="E17" s="655"/>
      <c r="F17" s="655"/>
      <c r="G17" s="655"/>
      <c r="H17" s="655"/>
      <c r="I17" s="655"/>
      <c r="J17" s="655"/>
      <c r="K17" s="655"/>
      <c r="L17" s="655"/>
      <c r="M17" s="655"/>
      <c r="N17" s="655"/>
      <c r="O17" s="655"/>
      <c r="P17" s="655"/>
      <c r="Q17" s="656"/>
      <c r="R17" s="657">
        <v>32237</v>
      </c>
      <c r="S17" s="658"/>
      <c r="T17" s="658"/>
      <c r="U17" s="658"/>
      <c r="V17" s="658"/>
      <c r="W17" s="658"/>
      <c r="X17" s="658"/>
      <c r="Y17" s="659"/>
      <c r="Z17" s="695">
        <v>0.4</v>
      </c>
      <c r="AA17" s="695"/>
      <c r="AB17" s="695"/>
      <c r="AC17" s="695"/>
      <c r="AD17" s="696">
        <v>32237</v>
      </c>
      <c r="AE17" s="696"/>
      <c r="AF17" s="696"/>
      <c r="AG17" s="696"/>
      <c r="AH17" s="696"/>
      <c r="AI17" s="696"/>
      <c r="AJ17" s="696"/>
      <c r="AK17" s="696"/>
      <c r="AL17" s="660">
        <v>0.6</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4"/>
      <c r="CD17" s="654" t="s">
        <v>256</v>
      </c>
      <c r="CE17" s="655"/>
      <c r="CF17" s="655"/>
      <c r="CG17" s="655"/>
      <c r="CH17" s="655"/>
      <c r="CI17" s="655"/>
      <c r="CJ17" s="655"/>
      <c r="CK17" s="655"/>
      <c r="CL17" s="655"/>
      <c r="CM17" s="655"/>
      <c r="CN17" s="655"/>
      <c r="CO17" s="655"/>
      <c r="CP17" s="655"/>
      <c r="CQ17" s="656"/>
      <c r="CR17" s="657">
        <v>613013</v>
      </c>
      <c r="CS17" s="658"/>
      <c r="CT17" s="658"/>
      <c r="CU17" s="658"/>
      <c r="CV17" s="658"/>
      <c r="CW17" s="658"/>
      <c r="CX17" s="658"/>
      <c r="CY17" s="659"/>
      <c r="CZ17" s="695">
        <v>7.1</v>
      </c>
      <c r="DA17" s="695"/>
      <c r="DB17" s="695"/>
      <c r="DC17" s="695"/>
      <c r="DD17" s="663" t="s">
        <v>121</v>
      </c>
      <c r="DE17" s="658"/>
      <c r="DF17" s="658"/>
      <c r="DG17" s="658"/>
      <c r="DH17" s="658"/>
      <c r="DI17" s="658"/>
      <c r="DJ17" s="658"/>
      <c r="DK17" s="658"/>
      <c r="DL17" s="658"/>
      <c r="DM17" s="658"/>
      <c r="DN17" s="658"/>
      <c r="DO17" s="658"/>
      <c r="DP17" s="659"/>
      <c r="DQ17" s="663">
        <v>607796</v>
      </c>
      <c r="DR17" s="658"/>
      <c r="DS17" s="658"/>
      <c r="DT17" s="658"/>
      <c r="DU17" s="658"/>
      <c r="DV17" s="658"/>
      <c r="DW17" s="658"/>
      <c r="DX17" s="658"/>
      <c r="DY17" s="658"/>
      <c r="DZ17" s="658"/>
      <c r="EA17" s="658"/>
      <c r="EB17" s="658"/>
      <c r="EC17" s="694"/>
    </row>
    <row r="18" spans="2:133" ht="11.25" customHeight="1" x14ac:dyDescent="0.2">
      <c r="B18" s="654" t="s">
        <v>257</v>
      </c>
      <c r="C18" s="655"/>
      <c r="D18" s="655"/>
      <c r="E18" s="655"/>
      <c r="F18" s="655"/>
      <c r="G18" s="655"/>
      <c r="H18" s="655"/>
      <c r="I18" s="655"/>
      <c r="J18" s="655"/>
      <c r="K18" s="655"/>
      <c r="L18" s="655"/>
      <c r="M18" s="655"/>
      <c r="N18" s="655"/>
      <c r="O18" s="655"/>
      <c r="P18" s="655"/>
      <c r="Q18" s="656"/>
      <c r="R18" s="657">
        <v>17383</v>
      </c>
      <c r="S18" s="658"/>
      <c r="T18" s="658"/>
      <c r="U18" s="658"/>
      <c r="V18" s="658"/>
      <c r="W18" s="658"/>
      <c r="X18" s="658"/>
      <c r="Y18" s="659"/>
      <c r="Z18" s="695">
        <v>0.2</v>
      </c>
      <c r="AA18" s="695"/>
      <c r="AB18" s="695"/>
      <c r="AC18" s="695"/>
      <c r="AD18" s="696">
        <v>17383</v>
      </c>
      <c r="AE18" s="696"/>
      <c r="AF18" s="696"/>
      <c r="AG18" s="696"/>
      <c r="AH18" s="696"/>
      <c r="AI18" s="696"/>
      <c r="AJ18" s="696"/>
      <c r="AK18" s="696"/>
      <c r="AL18" s="660">
        <v>0.3</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4"/>
      <c r="CD18" s="654" t="s">
        <v>259</v>
      </c>
      <c r="CE18" s="655"/>
      <c r="CF18" s="655"/>
      <c r="CG18" s="655"/>
      <c r="CH18" s="655"/>
      <c r="CI18" s="655"/>
      <c r="CJ18" s="655"/>
      <c r="CK18" s="655"/>
      <c r="CL18" s="655"/>
      <c r="CM18" s="655"/>
      <c r="CN18" s="655"/>
      <c r="CO18" s="655"/>
      <c r="CP18" s="655"/>
      <c r="CQ18" s="656"/>
      <c r="CR18" s="657">
        <v>464</v>
      </c>
      <c r="CS18" s="658"/>
      <c r="CT18" s="658"/>
      <c r="CU18" s="658"/>
      <c r="CV18" s="658"/>
      <c r="CW18" s="658"/>
      <c r="CX18" s="658"/>
      <c r="CY18" s="659"/>
      <c r="CZ18" s="695">
        <v>0</v>
      </c>
      <c r="DA18" s="695"/>
      <c r="DB18" s="695"/>
      <c r="DC18" s="695"/>
      <c r="DD18" s="663" t="s">
        <v>121</v>
      </c>
      <c r="DE18" s="658"/>
      <c r="DF18" s="658"/>
      <c r="DG18" s="658"/>
      <c r="DH18" s="658"/>
      <c r="DI18" s="658"/>
      <c r="DJ18" s="658"/>
      <c r="DK18" s="658"/>
      <c r="DL18" s="658"/>
      <c r="DM18" s="658"/>
      <c r="DN18" s="658"/>
      <c r="DO18" s="658"/>
      <c r="DP18" s="659"/>
      <c r="DQ18" s="663">
        <v>464</v>
      </c>
      <c r="DR18" s="658"/>
      <c r="DS18" s="658"/>
      <c r="DT18" s="658"/>
      <c r="DU18" s="658"/>
      <c r="DV18" s="658"/>
      <c r="DW18" s="658"/>
      <c r="DX18" s="658"/>
      <c r="DY18" s="658"/>
      <c r="DZ18" s="658"/>
      <c r="EA18" s="658"/>
      <c r="EB18" s="658"/>
      <c r="EC18" s="694"/>
    </row>
    <row r="19" spans="2:133" ht="11.25" customHeight="1" x14ac:dyDescent="0.2">
      <c r="B19" s="654" t="s">
        <v>260</v>
      </c>
      <c r="C19" s="655"/>
      <c r="D19" s="655"/>
      <c r="E19" s="655"/>
      <c r="F19" s="655"/>
      <c r="G19" s="655"/>
      <c r="H19" s="655"/>
      <c r="I19" s="655"/>
      <c r="J19" s="655"/>
      <c r="K19" s="655"/>
      <c r="L19" s="655"/>
      <c r="M19" s="655"/>
      <c r="N19" s="655"/>
      <c r="O19" s="655"/>
      <c r="P19" s="655"/>
      <c r="Q19" s="656"/>
      <c r="R19" s="657">
        <v>16570</v>
      </c>
      <c r="S19" s="658"/>
      <c r="T19" s="658"/>
      <c r="U19" s="658"/>
      <c r="V19" s="658"/>
      <c r="W19" s="658"/>
      <c r="X19" s="658"/>
      <c r="Y19" s="659"/>
      <c r="Z19" s="695">
        <v>0.2</v>
      </c>
      <c r="AA19" s="695"/>
      <c r="AB19" s="695"/>
      <c r="AC19" s="695"/>
      <c r="AD19" s="696">
        <v>16570</v>
      </c>
      <c r="AE19" s="696"/>
      <c r="AF19" s="696"/>
      <c r="AG19" s="696"/>
      <c r="AH19" s="696"/>
      <c r="AI19" s="696"/>
      <c r="AJ19" s="696"/>
      <c r="AK19" s="696"/>
      <c r="AL19" s="660">
        <v>0.3</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6556</v>
      </c>
      <c r="BH19" s="658"/>
      <c r="BI19" s="658"/>
      <c r="BJ19" s="658"/>
      <c r="BK19" s="658"/>
      <c r="BL19" s="658"/>
      <c r="BM19" s="658"/>
      <c r="BN19" s="659"/>
      <c r="BO19" s="695">
        <v>0.3</v>
      </c>
      <c r="BP19" s="695"/>
      <c r="BQ19" s="695"/>
      <c r="BR19" s="695"/>
      <c r="BS19" s="696" t="s">
        <v>121</v>
      </c>
      <c r="BT19" s="696"/>
      <c r="BU19" s="696"/>
      <c r="BV19" s="696"/>
      <c r="BW19" s="696"/>
      <c r="BX19" s="696"/>
      <c r="BY19" s="696"/>
      <c r="BZ19" s="696"/>
      <c r="CA19" s="696"/>
      <c r="CB19" s="734"/>
      <c r="CD19" s="654" t="s">
        <v>262</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2">
      <c r="B20" s="724" t="s">
        <v>263</v>
      </c>
      <c r="C20" s="725"/>
      <c r="D20" s="725"/>
      <c r="E20" s="725"/>
      <c r="F20" s="725"/>
      <c r="G20" s="725"/>
      <c r="H20" s="725"/>
      <c r="I20" s="725"/>
      <c r="J20" s="725"/>
      <c r="K20" s="725"/>
      <c r="L20" s="725"/>
      <c r="M20" s="725"/>
      <c r="N20" s="725"/>
      <c r="O20" s="725"/>
      <c r="P20" s="725"/>
      <c r="Q20" s="726"/>
      <c r="R20" s="657">
        <v>813</v>
      </c>
      <c r="S20" s="658"/>
      <c r="T20" s="658"/>
      <c r="U20" s="658"/>
      <c r="V20" s="658"/>
      <c r="W20" s="658"/>
      <c r="X20" s="658"/>
      <c r="Y20" s="659"/>
      <c r="Z20" s="695">
        <v>0</v>
      </c>
      <c r="AA20" s="695"/>
      <c r="AB20" s="695"/>
      <c r="AC20" s="695"/>
      <c r="AD20" s="696">
        <v>813</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6556</v>
      </c>
      <c r="BH20" s="658"/>
      <c r="BI20" s="658"/>
      <c r="BJ20" s="658"/>
      <c r="BK20" s="658"/>
      <c r="BL20" s="658"/>
      <c r="BM20" s="658"/>
      <c r="BN20" s="659"/>
      <c r="BO20" s="695">
        <v>0.3</v>
      </c>
      <c r="BP20" s="695"/>
      <c r="BQ20" s="695"/>
      <c r="BR20" s="695"/>
      <c r="BS20" s="696" t="s">
        <v>121</v>
      </c>
      <c r="BT20" s="696"/>
      <c r="BU20" s="696"/>
      <c r="BV20" s="696"/>
      <c r="BW20" s="696"/>
      <c r="BX20" s="696"/>
      <c r="BY20" s="696"/>
      <c r="BZ20" s="696"/>
      <c r="CA20" s="696"/>
      <c r="CB20" s="734"/>
      <c r="CD20" s="654" t="s">
        <v>265</v>
      </c>
      <c r="CE20" s="655"/>
      <c r="CF20" s="655"/>
      <c r="CG20" s="655"/>
      <c r="CH20" s="655"/>
      <c r="CI20" s="655"/>
      <c r="CJ20" s="655"/>
      <c r="CK20" s="655"/>
      <c r="CL20" s="655"/>
      <c r="CM20" s="655"/>
      <c r="CN20" s="655"/>
      <c r="CO20" s="655"/>
      <c r="CP20" s="655"/>
      <c r="CQ20" s="656"/>
      <c r="CR20" s="657">
        <v>8639318</v>
      </c>
      <c r="CS20" s="658"/>
      <c r="CT20" s="658"/>
      <c r="CU20" s="658"/>
      <c r="CV20" s="658"/>
      <c r="CW20" s="658"/>
      <c r="CX20" s="658"/>
      <c r="CY20" s="659"/>
      <c r="CZ20" s="695">
        <v>100</v>
      </c>
      <c r="DA20" s="695"/>
      <c r="DB20" s="695"/>
      <c r="DC20" s="695"/>
      <c r="DD20" s="663">
        <v>687194</v>
      </c>
      <c r="DE20" s="658"/>
      <c r="DF20" s="658"/>
      <c r="DG20" s="658"/>
      <c r="DH20" s="658"/>
      <c r="DI20" s="658"/>
      <c r="DJ20" s="658"/>
      <c r="DK20" s="658"/>
      <c r="DL20" s="658"/>
      <c r="DM20" s="658"/>
      <c r="DN20" s="658"/>
      <c r="DO20" s="658"/>
      <c r="DP20" s="659"/>
      <c r="DQ20" s="663">
        <v>6331728</v>
      </c>
      <c r="DR20" s="658"/>
      <c r="DS20" s="658"/>
      <c r="DT20" s="658"/>
      <c r="DU20" s="658"/>
      <c r="DV20" s="658"/>
      <c r="DW20" s="658"/>
      <c r="DX20" s="658"/>
      <c r="DY20" s="658"/>
      <c r="DZ20" s="658"/>
      <c r="EA20" s="658"/>
      <c r="EB20" s="658"/>
      <c r="EC20" s="694"/>
    </row>
    <row r="21" spans="2:133" ht="11.25" customHeight="1" x14ac:dyDescent="0.2">
      <c r="B21" s="654" t="s">
        <v>266</v>
      </c>
      <c r="C21" s="655"/>
      <c r="D21" s="655"/>
      <c r="E21" s="655"/>
      <c r="F21" s="655"/>
      <c r="G21" s="655"/>
      <c r="H21" s="655"/>
      <c r="I21" s="655"/>
      <c r="J21" s="655"/>
      <c r="K21" s="655"/>
      <c r="L21" s="655"/>
      <c r="M21" s="655"/>
      <c r="N21" s="655"/>
      <c r="O21" s="655"/>
      <c r="P21" s="655"/>
      <c r="Q21" s="656"/>
      <c r="R21" s="657">
        <v>2386893</v>
      </c>
      <c r="S21" s="658"/>
      <c r="T21" s="658"/>
      <c r="U21" s="658"/>
      <c r="V21" s="658"/>
      <c r="W21" s="658"/>
      <c r="X21" s="658"/>
      <c r="Y21" s="659"/>
      <c r="Z21" s="695">
        <v>26.8</v>
      </c>
      <c r="AA21" s="695"/>
      <c r="AB21" s="695"/>
      <c r="AC21" s="695"/>
      <c r="AD21" s="696">
        <v>2093198</v>
      </c>
      <c r="AE21" s="696"/>
      <c r="AF21" s="696"/>
      <c r="AG21" s="696"/>
      <c r="AH21" s="696"/>
      <c r="AI21" s="696"/>
      <c r="AJ21" s="696"/>
      <c r="AK21" s="696"/>
      <c r="AL21" s="660">
        <v>38.6</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v>6556</v>
      </c>
      <c r="BH21" s="658"/>
      <c r="BI21" s="658"/>
      <c r="BJ21" s="658"/>
      <c r="BK21" s="658"/>
      <c r="BL21" s="658"/>
      <c r="BM21" s="658"/>
      <c r="BN21" s="659"/>
      <c r="BO21" s="695">
        <v>0.3</v>
      </c>
      <c r="BP21" s="695"/>
      <c r="BQ21" s="695"/>
      <c r="BR21" s="695"/>
      <c r="BS21" s="696" t="s">
        <v>121</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268</v>
      </c>
      <c r="C22" s="655"/>
      <c r="D22" s="655"/>
      <c r="E22" s="655"/>
      <c r="F22" s="655"/>
      <c r="G22" s="655"/>
      <c r="H22" s="655"/>
      <c r="I22" s="655"/>
      <c r="J22" s="655"/>
      <c r="K22" s="655"/>
      <c r="L22" s="655"/>
      <c r="M22" s="655"/>
      <c r="N22" s="655"/>
      <c r="O22" s="655"/>
      <c r="P22" s="655"/>
      <c r="Q22" s="656"/>
      <c r="R22" s="657">
        <v>2093198</v>
      </c>
      <c r="S22" s="658"/>
      <c r="T22" s="658"/>
      <c r="U22" s="658"/>
      <c r="V22" s="658"/>
      <c r="W22" s="658"/>
      <c r="X22" s="658"/>
      <c r="Y22" s="659"/>
      <c r="Z22" s="695">
        <v>23.5</v>
      </c>
      <c r="AA22" s="695"/>
      <c r="AB22" s="695"/>
      <c r="AC22" s="695"/>
      <c r="AD22" s="696">
        <v>2093198</v>
      </c>
      <c r="AE22" s="696"/>
      <c r="AF22" s="696"/>
      <c r="AG22" s="696"/>
      <c r="AH22" s="696"/>
      <c r="AI22" s="696"/>
      <c r="AJ22" s="696"/>
      <c r="AK22" s="696"/>
      <c r="AL22" s="660">
        <v>38.6</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4"/>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271</v>
      </c>
      <c r="C23" s="655"/>
      <c r="D23" s="655"/>
      <c r="E23" s="655"/>
      <c r="F23" s="655"/>
      <c r="G23" s="655"/>
      <c r="H23" s="655"/>
      <c r="I23" s="655"/>
      <c r="J23" s="655"/>
      <c r="K23" s="655"/>
      <c r="L23" s="655"/>
      <c r="M23" s="655"/>
      <c r="N23" s="655"/>
      <c r="O23" s="655"/>
      <c r="P23" s="655"/>
      <c r="Q23" s="656"/>
      <c r="R23" s="657">
        <v>292533</v>
      </c>
      <c r="S23" s="658"/>
      <c r="T23" s="658"/>
      <c r="U23" s="658"/>
      <c r="V23" s="658"/>
      <c r="W23" s="658"/>
      <c r="X23" s="658"/>
      <c r="Y23" s="659"/>
      <c r="Z23" s="695">
        <v>3.3</v>
      </c>
      <c r="AA23" s="695"/>
      <c r="AB23" s="695"/>
      <c r="AC23" s="695"/>
      <c r="AD23" s="696" t="s">
        <v>121</v>
      </c>
      <c r="AE23" s="696"/>
      <c r="AF23" s="696"/>
      <c r="AG23" s="696"/>
      <c r="AH23" s="696"/>
      <c r="AI23" s="696"/>
      <c r="AJ23" s="696"/>
      <c r="AK23" s="696"/>
      <c r="AL23" s="660" t="s">
        <v>121</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4"/>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2">
      <c r="B24" s="654" t="s">
        <v>278</v>
      </c>
      <c r="C24" s="655"/>
      <c r="D24" s="655"/>
      <c r="E24" s="655"/>
      <c r="F24" s="655"/>
      <c r="G24" s="655"/>
      <c r="H24" s="655"/>
      <c r="I24" s="655"/>
      <c r="J24" s="655"/>
      <c r="K24" s="655"/>
      <c r="L24" s="655"/>
      <c r="M24" s="655"/>
      <c r="N24" s="655"/>
      <c r="O24" s="655"/>
      <c r="P24" s="655"/>
      <c r="Q24" s="656"/>
      <c r="R24" s="657">
        <v>1162</v>
      </c>
      <c r="S24" s="658"/>
      <c r="T24" s="658"/>
      <c r="U24" s="658"/>
      <c r="V24" s="658"/>
      <c r="W24" s="658"/>
      <c r="X24" s="658"/>
      <c r="Y24" s="659"/>
      <c r="Z24" s="695">
        <v>0</v>
      </c>
      <c r="AA24" s="695"/>
      <c r="AB24" s="695"/>
      <c r="AC24" s="695"/>
      <c r="AD24" s="696" t="s">
        <v>121</v>
      </c>
      <c r="AE24" s="696"/>
      <c r="AF24" s="696"/>
      <c r="AG24" s="696"/>
      <c r="AH24" s="696"/>
      <c r="AI24" s="696"/>
      <c r="AJ24" s="696"/>
      <c r="AK24" s="696"/>
      <c r="AL24" s="660" t="s">
        <v>121</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4"/>
      <c r="CD24" s="715" t="s">
        <v>280</v>
      </c>
      <c r="CE24" s="716"/>
      <c r="CF24" s="716"/>
      <c r="CG24" s="716"/>
      <c r="CH24" s="716"/>
      <c r="CI24" s="716"/>
      <c r="CJ24" s="716"/>
      <c r="CK24" s="716"/>
      <c r="CL24" s="716"/>
      <c r="CM24" s="716"/>
      <c r="CN24" s="716"/>
      <c r="CO24" s="716"/>
      <c r="CP24" s="716"/>
      <c r="CQ24" s="717"/>
      <c r="CR24" s="712">
        <v>4076975</v>
      </c>
      <c r="CS24" s="713"/>
      <c r="CT24" s="713"/>
      <c r="CU24" s="713"/>
      <c r="CV24" s="713"/>
      <c r="CW24" s="713"/>
      <c r="CX24" s="713"/>
      <c r="CY24" s="738"/>
      <c r="CZ24" s="739">
        <v>47.2</v>
      </c>
      <c r="DA24" s="721"/>
      <c r="DB24" s="721"/>
      <c r="DC24" s="741"/>
      <c r="DD24" s="737">
        <v>2658720</v>
      </c>
      <c r="DE24" s="713"/>
      <c r="DF24" s="713"/>
      <c r="DG24" s="713"/>
      <c r="DH24" s="713"/>
      <c r="DI24" s="713"/>
      <c r="DJ24" s="713"/>
      <c r="DK24" s="738"/>
      <c r="DL24" s="737">
        <v>2460137</v>
      </c>
      <c r="DM24" s="713"/>
      <c r="DN24" s="713"/>
      <c r="DO24" s="713"/>
      <c r="DP24" s="713"/>
      <c r="DQ24" s="713"/>
      <c r="DR24" s="713"/>
      <c r="DS24" s="713"/>
      <c r="DT24" s="713"/>
      <c r="DU24" s="713"/>
      <c r="DV24" s="738"/>
      <c r="DW24" s="739">
        <v>45</v>
      </c>
      <c r="DX24" s="721"/>
      <c r="DY24" s="721"/>
      <c r="DZ24" s="721"/>
      <c r="EA24" s="721"/>
      <c r="EB24" s="721"/>
      <c r="EC24" s="740"/>
    </row>
    <row r="25" spans="2:133" ht="11.25" customHeight="1" x14ac:dyDescent="0.2">
      <c r="B25" s="654" t="s">
        <v>281</v>
      </c>
      <c r="C25" s="655"/>
      <c r="D25" s="655"/>
      <c r="E25" s="655"/>
      <c r="F25" s="655"/>
      <c r="G25" s="655"/>
      <c r="H25" s="655"/>
      <c r="I25" s="655"/>
      <c r="J25" s="655"/>
      <c r="K25" s="655"/>
      <c r="L25" s="655"/>
      <c r="M25" s="655"/>
      <c r="N25" s="655"/>
      <c r="O25" s="655"/>
      <c r="P25" s="655"/>
      <c r="Q25" s="656"/>
      <c r="R25" s="657">
        <v>5714065</v>
      </c>
      <c r="S25" s="658"/>
      <c r="T25" s="658"/>
      <c r="U25" s="658"/>
      <c r="V25" s="658"/>
      <c r="W25" s="658"/>
      <c r="X25" s="658"/>
      <c r="Y25" s="659"/>
      <c r="Z25" s="695">
        <v>64.2</v>
      </c>
      <c r="AA25" s="695"/>
      <c r="AB25" s="695"/>
      <c r="AC25" s="695"/>
      <c r="AD25" s="696">
        <v>5420370</v>
      </c>
      <c r="AE25" s="696"/>
      <c r="AF25" s="696"/>
      <c r="AG25" s="696"/>
      <c r="AH25" s="696"/>
      <c r="AI25" s="696"/>
      <c r="AJ25" s="696"/>
      <c r="AK25" s="696"/>
      <c r="AL25" s="660">
        <v>99.9</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4"/>
      <c r="CD25" s="654" t="s">
        <v>283</v>
      </c>
      <c r="CE25" s="655"/>
      <c r="CF25" s="655"/>
      <c r="CG25" s="655"/>
      <c r="CH25" s="655"/>
      <c r="CI25" s="655"/>
      <c r="CJ25" s="655"/>
      <c r="CK25" s="655"/>
      <c r="CL25" s="655"/>
      <c r="CM25" s="655"/>
      <c r="CN25" s="655"/>
      <c r="CO25" s="655"/>
      <c r="CP25" s="655"/>
      <c r="CQ25" s="656"/>
      <c r="CR25" s="657">
        <v>1441089</v>
      </c>
      <c r="CS25" s="670"/>
      <c r="CT25" s="670"/>
      <c r="CU25" s="670"/>
      <c r="CV25" s="670"/>
      <c r="CW25" s="670"/>
      <c r="CX25" s="670"/>
      <c r="CY25" s="671"/>
      <c r="CZ25" s="660">
        <v>16.7</v>
      </c>
      <c r="DA25" s="672"/>
      <c r="DB25" s="672"/>
      <c r="DC25" s="673"/>
      <c r="DD25" s="663">
        <v>1322145</v>
      </c>
      <c r="DE25" s="670"/>
      <c r="DF25" s="670"/>
      <c r="DG25" s="670"/>
      <c r="DH25" s="670"/>
      <c r="DI25" s="670"/>
      <c r="DJ25" s="670"/>
      <c r="DK25" s="671"/>
      <c r="DL25" s="663">
        <v>1317809</v>
      </c>
      <c r="DM25" s="670"/>
      <c r="DN25" s="670"/>
      <c r="DO25" s="670"/>
      <c r="DP25" s="670"/>
      <c r="DQ25" s="670"/>
      <c r="DR25" s="670"/>
      <c r="DS25" s="670"/>
      <c r="DT25" s="670"/>
      <c r="DU25" s="670"/>
      <c r="DV25" s="671"/>
      <c r="DW25" s="660">
        <v>24.1</v>
      </c>
      <c r="DX25" s="672"/>
      <c r="DY25" s="672"/>
      <c r="DZ25" s="672"/>
      <c r="EA25" s="672"/>
      <c r="EB25" s="672"/>
      <c r="EC25" s="684"/>
    </row>
    <row r="26" spans="2:133" ht="11.25" customHeight="1" x14ac:dyDescent="0.2">
      <c r="B26" s="654" t="s">
        <v>284</v>
      </c>
      <c r="C26" s="655"/>
      <c r="D26" s="655"/>
      <c r="E26" s="655"/>
      <c r="F26" s="655"/>
      <c r="G26" s="655"/>
      <c r="H26" s="655"/>
      <c r="I26" s="655"/>
      <c r="J26" s="655"/>
      <c r="K26" s="655"/>
      <c r="L26" s="655"/>
      <c r="M26" s="655"/>
      <c r="N26" s="655"/>
      <c r="O26" s="655"/>
      <c r="P26" s="655"/>
      <c r="Q26" s="656"/>
      <c r="R26" s="657">
        <v>1265</v>
      </c>
      <c r="S26" s="658"/>
      <c r="T26" s="658"/>
      <c r="U26" s="658"/>
      <c r="V26" s="658"/>
      <c r="W26" s="658"/>
      <c r="X26" s="658"/>
      <c r="Y26" s="659"/>
      <c r="Z26" s="695">
        <v>0</v>
      </c>
      <c r="AA26" s="695"/>
      <c r="AB26" s="695"/>
      <c r="AC26" s="695"/>
      <c r="AD26" s="696">
        <v>1265</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4"/>
      <c r="CD26" s="654" t="s">
        <v>286</v>
      </c>
      <c r="CE26" s="655"/>
      <c r="CF26" s="655"/>
      <c r="CG26" s="655"/>
      <c r="CH26" s="655"/>
      <c r="CI26" s="655"/>
      <c r="CJ26" s="655"/>
      <c r="CK26" s="655"/>
      <c r="CL26" s="655"/>
      <c r="CM26" s="655"/>
      <c r="CN26" s="655"/>
      <c r="CO26" s="655"/>
      <c r="CP26" s="655"/>
      <c r="CQ26" s="656"/>
      <c r="CR26" s="657">
        <v>862436</v>
      </c>
      <c r="CS26" s="658"/>
      <c r="CT26" s="658"/>
      <c r="CU26" s="658"/>
      <c r="CV26" s="658"/>
      <c r="CW26" s="658"/>
      <c r="CX26" s="658"/>
      <c r="CY26" s="659"/>
      <c r="CZ26" s="660">
        <v>10</v>
      </c>
      <c r="DA26" s="672"/>
      <c r="DB26" s="672"/>
      <c r="DC26" s="673"/>
      <c r="DD26" s="663">
        <v>772897</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2">
      <c r="B27" s="654" t="s">
        <v>287</v>
      </c>
      <c r="C27" s="655"/>
      <c r="D27" s="655"/>
      <c r="E27" s="655"/>
      <c r="F27" s="655"/>
      <c r="G27" s="655"/>
      <c r="H27" s="655"/>
      <c r="I27" s="655"/>
      <c r="J27" s="655"/>
      <c r="K27" s="655"/>
      <c r="L27" s="655"/>
      <c r="M27" s="655"/>
      <c r="N27" s="655"/>
      <c r="O27" s="655"/>
      <c r="P27" s="655"/>
      <c r="Q27" s="656"/>
      <c r="R27" s="657">
        <v>46011</v>
      </c>
      <c r="S27" s="658"/>
      <c r="T27" s="658"/>
      <c r="U27" s="658"/>
      <c r="V27" s="658"/>
      <c r="W27" s="658"/>
      <c r="X27" s="658"/>
      <c r="Y27" s="659"/>
      <c r="Z27" s="695">
        <v>0.5</v>
      </c>
      <c r="AA27" s="695"/>
      <c r="AB27" s="695"/>
      <c r="AC27" s="695"/>
      <c r="AD27" s="696" t="s">
        <v>121</v>
      </c>
      <c r="AE27" s="696"/>
      <c r="AF27" s="696"/>
      <c r="AG27" s="696"/>
      <c r="AH27" s="696"/>
      <c r="AI27" s="696"/>
      <c r="AJ27" s="696"/>
      <c r="AK27" s="696"/>
      <c r="AL27" s="660" t="s">
        <v>121</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2570693</v>
      </c>
      <c r="BH27" s="658"/>
      <c r="BI27" s="658"/>
      <c r="BJ27" s="658"/>
      <c r="BK27" s="658"/>
      <c r="BL27" s="658"/>
      <c r="BM27" s="658"/>
      <c r="BN27" s="659"/>
      <c r="BO27" s="695">
        <v>100</v>
      </c>
      <c r="BP27" s="695"/>
      <c r="BQ27" s="695"/>
      <c r="BR27" s="695"/>
      <c r="BS27" s="696">
        <v>27407</v>
      </c>
      <c r="BT27" s="696"/>
      <c r="BU27" s="696"/>
      <c r="BV27" s="696"/>
      <c r="BW27" s="696"/>
      <c r="BX27" s="696"/>
      <c r="BY27" s="696"/>
      <c r="BZ27" s="696"/>
      <c r="CA27" s="696"/>
      <c r="CB27" s="734"/>
      <c r="CD27" s="654" t="s">
        <v>289</v>
      </c>
      <c r="CE27" s="655"/>
      <c r="CF27" s="655"/>
      <c r="CG27" s="655"/>
      <c r="CH27" s="655"/>
      <c r="CI27" s="655"/>
      <c r="CJ27" s="655"/>
      <c r="CK27" s="655"/>
      <c r="CL27" s="655"/>
      <c r="CM27" s="655"/>
      <c r="CN27" s="655"/>
      <c r="CO27" s="655"/>
      <c r="CP27" s="655"/>
      <c r="CQ27" s="656"/>
      <c r="CR27" s="657">
        <v>2022873</v>
      </c>
      <c r="CS27" s="670"/>
      <c r="CT27" s="670"/>
      <c r="CU27" s="670"/>
      <c r="CV27" s="670"/>
      <c r="CW27" s="670"/>
      <c r="CX27" s="670"/>
      <c r="CY27" s="671"/>
      <c r="CZ27" s="660">
        <v>23.4</v>
      </c>
      <c r="DA27" s="672"/>
      <c r="DB27" s="672"/>
      <c r="DC27" s="673"/>
      <c r="DD27" s="663">
        <v>728779</v>
      </c>
      <c r="DE27" s="670"/>
      <c r="DF27" s="670"/>
      <c r="DG27" s="670"/>
      <c r="DH27" s="670"/>
      <c r="DI27" s="670"/>
      <c r="DJ27" s="670"/>
      <c r="DK27" s="671"/>
      <c r="DL27" s="663">
        <v>534532</v>
      </c>
      <c r="DM27" s="670"/>
      <c r="DN27" s="670"/>
      <c r="DO27" s="670"/>
      <c r="DP27" s="670"/>
      <c r="DQ27" s="670"/>
      <c r="DR27" s="670"/>
      <c r="DS27" s="670"/>
      <c r="DT27" s="670"/>
      <c r="DU27" s="670"/>
      <c r="DV27" s="671"/>
      <c r="DW27" s="660">
        <v>9.8000000000000007</v>
      </c>
      <c r="DX27" s="672"/>
      <c r="DY27" s="672"/>
      <c r="DZ27" s="672"/>
      <c r="EA27" s="672"/>
      <c r="EB27" s="672"/>
      <c r="EC27" s="684"/>
    </row>
    <row r="28" spans="2:133" ht="11.25" customHeight="1" x14ac:dyDescent="0.2">
      <c r="B28" s="654" t="s">
        <v>290</v>
      </c>
      <c r="C28" s="655"/>
      <c r="D28" s="655"/>
      <c r="E28" s="655"/>
      <c r="F28" s="655"/>
      <c r="G28" s="655"/>
      <c r="H28" s="655"/>
      <c r="I28" s="655"/>
      <c r="J28" s="655"/>
      <c r="K28" s="655"/>
      <c r="L28" s="655"/>
      <c r="M28" s="655"/>
      <c r="N28" s="655"/>
      <c r="O28" s="655"/>
      <c r="P28" s="655"/>
      <c r="Q28" s="656"/>
      <c r="R28" s="657">
        <v>38234</v>
      </c>
      <c r="S28" s="658"/>
      <c r="T28" s="658"/>
      <c r="U28" s="658"/>
      <c r="V28" s="658"/>
      <c r="W28" s="658"/>
      <c r="X28" s="658"/>
      <c r="Y28" s="659"/>
      <c r="Z28" s="695">
        <v>0.4</v>
      </c>
      <c r="AA28" s="695"/>
      <c r="AB28" s="695"/>
      <c r="AC28" s="695"/>
      <c r="AD28" s="696">
        <v>5453</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613013</v>
      </c>
      <c r="CS28" s="658"/>
      <c r="CT28" s="658"/>
      <c r="CU28" s="658"/>
      <c r="CV28" s="658"/>
      <c r="CW28" s="658"/>
      <c r="CX28" s="658"/>
      <c r="CY28" s="659"/>
      <c r="CZ28" s="660">
        <v>7.1</v>
      </c>
      <c r="DA28" s="672"/>
      <c r="DB28" s="672"/>
      <c r="DC28" s="673"/>
      <c r="DD28" s="663">
        <v>607796</v>
      </c>
      <c r="DE28" s="658"/>
      <c r="DF28" s="658"/>
      <c r="DG28" s="658"/>
      <c r="DH28" s="658"/>
      <c r="DI28" s="658"/>
      <c r="DJ28" s="658"/>
      <c r="DK28" s="659"/>
      <c r="DL28" s="663">
        <v>607796</v>
      </c>
      <c r="DM28" s="658"/>
      <c r="DN28" s="658"/>
      <c r="DO28" s="658"/>
      <c r="DP28" s="658"/>
      <c r="DQ28" s="658"/>
      <c r="DR28" s="658"/>
      <c r="DS28" s="658"/>
      <c r="DT28" s="658"/>
      <c r="DU28" s="658"/>
      <c r="DV28" s="659"/>
      <c r="DW28" s="660">
        <v>11.1</v>
      </c>
      <c r="DX28" s="672"/>
      <c r="DY28" s="672"/>
      <c r="DZ28" s="672"/>
      <c r="EA28" s="672"/>
      <c r="EB28" s="672"/>
      <c r="EC28" s="684"/>
    </row>
    <row r="29" spans="2:133" ht="11.25" customHeight="1" x14ac:dyDescent="0.2">
      <c r="B29" s="654" t="s">
        <v>292</v>
      </c>
      <c r="C29" s="655"/>
      <c r="D29" s="655"/>
      <c r="E29" s="655"/>
      <c r="F29" s="655"/>
      <c r="G29" s="655"/>
      <c r="H29" s="655"/>
      <c r="I29" s="655"/>
      <c r="J29" s="655"/>
      <c r="K29" s="655"/>
      <c r="L29" s="655"/>
      <c r="M29" s="655"/>
      <c r="N29" s="655"/>
      <c r="O29" s="655"/>
      <c r="P29" s="655"/>
      <c r="Q29" s="656"/>
      <c r="R29" s="657">
        <v>13789</v>
      </c>
      <c r="S29" s="658"/>
      <c r="T29" s="658"/>
      <c r="U29" s="658"/>
      <c r="V29" s="658"/>
      <c r="W29" s="658"/>
      <c r="X29" s="658"/>
      <c r="Y29" s="659"/>
      <c r="Z29" s="695">
        <v>0.2</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293</v>
      </c>
      <c r="CE29" s="677"/>
      <c r="CF29" s="654" t="s">
        <v>66</v>
      </c>
      <c r="CG29" s="655"/>
      <c r="CH29" s="655"/>
      <c r="CI29" s="655"/>
      <c r="CJ29" s="655"/>
      <c r="CK29" s="655"/>
      <c r="CL29" s="655"/>
      <c r="CM29" s="655"/>
      <c r="CN29" s="655"/>
      <c r="CO29" s="655"/>
      <c r="CP29" s="655"/>
      <c r="CQ29" s="656"/>
      <c r="CR29" s="657">
        <v>613013</v>
      </c>
      <c r="CS29" s="670"/>
      <c r="CT29" s="670"/>
      <c r="CU29" s="670"/>
      <c r="CV29" s="670"/>
      <c r="CW29" s="670"/>
      <c r="CX29" s="670"/>
      <c r="CY29" s="671"/>
      <c r="CZ29" s="660">
        <v>7.1</v>
      </c>
      <c r="DA29" s="672"/>
      <c r="DB29" s="672"/>
      <c r="DC29" s="673"/>
      <c r="DD29" s="663">
        <v>607796</v>
      </c>
      <c r="DE29" s="670"/>
      <c r="DF29" s="670"/>
      <c r="DG29" s="670"/>
      <c r="DH29" s="670"/>
      <c r="DI29" s="670"/>
      <c r="DJ29" s="670"/>
      <c r="DK29" s="671"/>
      <c r="DL29" s="663">
        <v>607796</v>
      </c>
      <c r="DM29" s="670"/>
      <c r="DN29" s="670"/>
      <c r="DO29" s="670"/>
      <c r="DP29" s="670"/>
      <c r="DQ29" s="670"/>
      <c r="DR29" s="670"/>
      <c r="DS29" s="670"/>
      <c r="DT29" s="670"/>
      <c r="DU29" s="670"/>
      <c r="DV29" s="671"/>
      <c r="DW29" s="660">
        <v>11.1</v>
      </c>
      <c r="DX29" s="672"/>
      <c r="DY29" s="672"/>
      <c r="DZ29" s="672"/>
      <c r="EA29" s="672"/>
      <c r="EB29" s="672"/>
      <c r="EC29" s="684"/>
    </row>
    <row r="30" spans="2:133" ht="11.25" customHeight="1" x14ac:dyDescent="0.2">
      <c r="B30" s="654" t="s">
        <v>294</v>
      </c>
      <c r="C30" s="655"/>
      <c r="D30" s="655"/>
      <c r="E30" s="655"/>
      <c r="F30" s="655"/>
      <c r="G30" s="655"/>
      <c r="H30" s="655"/>
      <c r="I30" s="655"/>
      <c r="J30" s="655"/>
      <c r="K30" s="655"/>
      <c r="L30" s="655"/>
      <c r="M30" s="655"/>
      <c r="N30" s="655"/>
      <c r="O30" s="655"/>
      <c r="P30" s="655"/>
      <c r="Q30" s="656"/>
      <c r="R30" s="657">
        <v>1371866</v>
      </c>
      <c r="S30" s="658"/>
      <c r="T30" s="658"/>
      <c r="U30" s="658"/>
      <c r="V30" s="658"/>
      <c r="W30" s="658"/>
      <c r="X30" s="658"/>
      <c r="Y30" s="659"/>
      <c r="Z30" s="695">
        <v>15.4</v>
      </c>
      <c r="AA30" s="695"/>
      <c r="AB30" s="695"/>
      <c r="AC30" s="695"/>
      <c r="AD30" s="696" t="s">
        <v>121</v>
      </c>
      <c r="AE30" s="696"/>
      <c r="AF30" s="696"/>
      <c r="AG30" s="696"/>
      <c r="AH30" s="696"/>
      <c r="AI30" s="696"/>
      <c r="AJ30" s="696"/>
      <c r="AK30" s="696"/>
      <c r="AL30" s="660" t="s">
        <v>121</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600286</v>
      </c>
      <c r="CS30" s="658"/>
      <c r="CT30" s="658"/>
      <c r="CU30" s="658"/>
      <c r="CV30" s="658"/>
      <c r="CW30" s="658"/>
      <c r="CX30" s="658"/>
      <c r="CY30" s="659"/>
      <c r="CZ30" s="660">
        <v>6.9</v>
      </c>
      <c r="DA30" s="672"/>
      <c r="DB30" s="672"/>
      <c r="DC30" s="673"/>
      <c r="DD30" s="663">
        <v>595069</v>
      </c>
      <c r="DE30" s="658"/>
      <c r="DF30" s="658"/>
      <c r="DG30" s="658"/>
      <c r="DH30" s="658"/>
      <c r="DI30" s="658"/>
      <c r="DJ30" s="658"/>
      <c r="DK30" s="659"/>
      <c r="DL30" s="663">
        <v>595069</v>
      </c>
      <c r="DM30" s="658"/>
      <c r="DN30" s="658"/>
      <c r="DO30" s="658"/>
      <c r="DP30" s="658"/>
      <c r="DQ30" s="658"/>
      <c r="DR30" s="658"/>
      <c r="DS30" s="658"/>
      <c r="DT30" s="658"/>
      <c r="DU30" s="658"/>
      <c r="DV30" s="659"/>
      <c r="DW30" s="660">
        <v>10.9</v>
      </c>
      <c r="DX30" s="672"/>
      <c r="DY30" s="672"/>
      <c r="DZ30" s="672"/>
      <c r="EA30" s="672"/>
      <c r="EB30" s="672"/>
      <c r="EC30" s="684"/>
    </row>
    <row r="31" spans="2:133" ht="11.25" customHeight="1" x14ac:dyDescent="0.2">
      <c r="B31" s="724" t="s">
        <v>298</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98.8</v>
      </c>
      <c r="BH31" s="720"/>
      <c r="BI31" s="720"/>
      <c r="BJ31" s="720"/>
      <c r="BK31" s="720"/>
      <c r="BL31" s="720"/>
      <c r="BM31" s="721">
        <v>94.2</v>
      </c>
      <c r="BN31" s="720"/>
      <c r="BO31" s="720"/>
      <c r="BP31" s="720"/>
      <c r="BQ31" s="722"/>
      <c r="BR31" s="719">
        <v>98.2</v>
      </c>
      <c r="BS31" s="720"/>
      <c r="BT31" s="720"/>
      <c r="BU31" s="720"/>
      <c r="BV31" s="720"/>
      <c r="BW31" s="720"/>
      <c r="BX31" s="721">
        <v>93.6</v>
      </c>
      <c r="BY31" s="720"/>
      <c r="BZ31" s="720"/>
      <c r="CA31" s="720"/>
      <c r="CB31" s="722"/>
      <c r="CD31" s="678"/>
      <c r="CE31" s="679"/>
      <c r="CF31" s="654" t="s">
        <v>301</v>
      </c>
      <c r="CG31" s="655"/>
      <c r="CH31" s="655"/>
      <c r="CI31" s="655"/>
      <c r="CJ31" s="655"/>
      <c r="CK31" s="655"/>
      <c r="CL31" s="655"/>
      <c r="CM31" s="655"/>
      <c r="CN31" s="655"/>
      <c r="CO31" s="655"/>
      <c r="CP31" s="655"/>
      <c r="CQ31" s="656"/>
      <c r="CR31" s="657">
        <v>12727</v>
      </c>
      <c r="CS31" s="670"/>
      <c r="CT31" s="670"/>
      <c r="CU31" s="670"/>
      <c r="CV31" s="670"/>
      <c r="CW31" s="670"/>
      <c r="CX31" s="670"/>
      <c r="CY31" s="671"/>
      <c r="CZ31" s="660">
        <v>0.1</v>
      </c>
      <c r="DA31" s="672"/>
      <c r="DB31" s="672"/>
      <c r="DC31" s="673"/>
      <c r="DD31" s="663">
        <v>12727</v>
      </c>
      <c r="DE31" s="670"/>
      <c r="DF31" s="670"/>
      <c r="DG31" s="670"/>
      <c r="DH31" s="670"/>
      <c r="DI31" s="670"/>
      <c r="DJ31" s="670"/>
      <c r="DK31" s="671"/>
      <c r="DL31" s="663">
        <v>12727</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2">
      <c r="B32" s="654" t="s">
        <v>302</v>
      </c>
      <c r="C32" s="655"/>
      <c r="D32" s="655"/>
      <c r="E32" s="655"/>
      <c r="F32" s="655"/>
      <c r="G32" s="655"/>
      <c r="H32" s="655"/>
      <c r="I32" s="655"/>
      <c r="J32" s="655"/>
      <c r="K32" s="655"/>
      <c r="L32" s="655"/>
      <c r="M32" s="655"/>
      <c r="N32" s="655"/>
      <c r="O32" s="655"/>
      <c r="P32" s="655"/>
      <c r="Q32" s="656"/>
      <c r="R32" s="657">
        <v>824884</v>
      </c>
      <c r="S32" s="658"/>
      <c r="T32" s="658"/>
      <c r="U32" s="658"/>
      <c r="V32" s="658"/>
      <c r="W32" s="658"/>
      <c r="X32" s="658"/>
      <c r="Y32" s="659"/>
      <c r="Z32" s="695">
        <v>9.3000000000000007</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0"/>
      <c r="AU32" s="214" t="s">
        <v>303</v>
      </c>
      <c r="AX32" s="654" t="s">
        <v>304</v>
      </c>
      <c r="AY32" s="655"/>
      <c r="AZ32" s="655"/>
      <c r="BA32" s="655"/>
      <c r="BB32" s="655"/>
      <c r="BC32" s="655"/>
      <c r="BD32" s="655"/>
      <c r="BE32" s="655"/>
      <c r="BF32" s="656"/>
      <c r="BG32" s="723">
        <v>99.2</v>
      </c>
      <c r="BH32" s="670"/>
      <c r="BI32" s="670"/>
      <c r="BJ32" s="670"/>
      <c r="BK32" s="670"/>
      <c r="BL32" s="670"/>
      <c r="BM32" s="661">
        <v>96.7</v>
      </c>
      <c r="BN32" s="670"/>
      <c r="BO32" s="670"/>
      <c r="BP32" s="670"/>
      <c r="BQ32" s="693"/>
      <c r="BR32" s="723">
        <v>98.8</v>
      </c>
      <c r="BS32" s="670"/>
      <c r="BT32" s="670"/>
      <c r="BU32" s="670"/>
      <c r="BV32" s="670"/>
      <c r="BW32" s="670"/>
      <c r="BX32" s="661">
        <v>96.1</v>
      </c>
      <c r="BY32" s="670"/>
      <c r="BZ32" s="670"/>
      <c r="CA32" s="670"/>
      <c r="CB32" s="693"/>
      <c r="CD32" s="680"/>
      <c r="CE32" s="681"/>
      <c r="CF32" s="654" t="s">
        <v>305</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2">
      <c r="B33" s="654" t="s">
        <v>306</v>
      </c>
      <c r="C33" s="655"/>
      <c r="D33" s="655"/>
      <c r="E33" s="655"/>
      <c r="F33" s="655"/>
      <c r="G33" s="655"/>
      <c r="H33" s="655"/>
      <c r="I33" s="655"/>
      <c r="J33" s="655"/>
      <c r="K33" s="655"/>
      <c r="L33" s="655"/>
      <c r="M33" s="655"/>
      <c r="N33" s="655"/>
      <c r="O33" s="655"/>
      <c r="P33" s="655"/>
      <c r="Q33" s="656"/>
      <c r="R33" s="657">
        <v>28409</v>
      </c>
      <c r="S33" s="658"/>
      <c r="T33" s="658"/>
      <c r="U33" s="658"/>
      <c r="V33" s="658"/>
      <c r="W33" s="658"/>
      <c r="X33" s="658"/>
      <c r="Y33" s="659"/>
      <c r="Z33" s="695">
        <v>0.3</v>
      </c>
      <c r="AA33" s="695"/>
      <c r="AB33" s="695"/>
      <c r="AC33" s="695"/>
      <c r="AD33" s="696" t="s">
        <v>121</v>
      </c>
      <c r="AE33" s="696"/>
      <c r="AF33" s="696"/>
      <c r="AG33" s="696"/>
      <c r="AH33" s="696"/>
      <c r="AI33" s="696"/>
      <c r="AJ33" s="696"/>
      <c r="AK33" s="696"/>
      <c r="AL33" s="660" t="s">
        <v>121</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98.4</v>
      </c>
      <c r="BH33" s="642"/>
      <c r="BI33" s="642"/>
      <c r="BJ33" s="642"/>
      <c r="BK33" s="642"/>
      <c r="BL33" s="642"/>
      <c r="BM33" s="688">
        <v>91.5</v>
      </c>
      <c r="BN33" s="642"/>
      <c r="BO33" s="642"/>
      <c r="BP33" s="642"/>
      <c r="BQ33" s="705"/>
      <c r="BR33" s="718">
        <v>97.5</v>
      </c>
      <c r="BS33" s="642"/>
      <c r="BT33" s="642"/>
      <c r="BU33" s="642"/>
      <c r="BV33" s="642"/>
      <c r="BW33" s="642"/>
      <c r="BX33" s="688">
        <v>90.8</v>
      </c>
      <c r="BY33" s="642"/>
      <c r="BZ33" s="642"/>
      <c r="CA33" s="642"/>
      <c r="CB33" s="705"/>
      <c r="CD33" s="654" t="s">
        <v>308</v>
      </c>
      <c r="CE33" s="655"/>
      <c r="CF33" s="655"/>
      <c r="CG33" s="655"/>
      <c r="CH33" s="655"/>
      <c r="CI33" s="655"/>
      <c r="CJ33" s="655"/>
      <c r="CK33" s="655"/>
      <c r="CL33" s="655"/>
      <c r="CM33" s="655"/>
      <c r="CN33" s="655"/>
      <c r="CO33" s="655"/>
      <c r="CP33" s="655"/>
      <c r="CQ33" s="656"/>
      <c r="CR33" s="657">
        <v>3866809</v>
      </c>
      <c r="CS33" s="670"/>
      <c r="CT33" s="670"/>
      <c r="CU33" s="670"/>
      <c r="CV33" s="670"/>
      <c r="CW33" s="670"/>
      <c r="CX33" s="670"/>
      <c r="CY33" s="671"/>
      <c r="CZ33" s="660">
        <v>44.8</v>
      </c>
      <c r="DA33" s="672"/>
      <c r="DB33" s="672"/>
      <c r="DC33" s="673"/>
      <c r="DD33" s="663">
        <v>3258934</v>
      </c>
      <c r="DE33" s="670"/>
      <c r="DF33" s="670"/>
      <c r="DG33" s="670"/>
      <c r="DH33" s="670"/>
      <c r="DI33" s="670"/>
      <c r="DJ33" s="670"/>
      <c r="DK33" s="671"/>
      <c r="DL33" s="663">
        <v>2405929</v>
      </c>
      <c r="DM33" s="670"/>
      <c r="DN33" s="670"/>
      <c r="DO33" s="670"/>
      <c r="DP33" s="670"/>
      <c r="DQ33" s="670"/>
      <c r="DR33" s="670"/>
      <c r="DS33" s="670"/>
      <c r="DT33" s="670"/>
      <c r="DU33" s="670"/>
      <c r="DV33" s="671"/>
      <c r="DW33" s="660">
        <v>44</v>
      </c>
      <c r="DX33" s="672"/>
      <c r="DY33" s="672"/>
      <c r="DZ33" s="672"/>
      <c r="EA33" s="672"/>
      <c r="EB33" s="672"/>
      <c r="EC33" s="684"/>
    </row>
    <row r="34" spans="2:133" ht="11.25" customHeight="1" x14ac:dyDescent="0.2">
      <c r="B34" s="654" t="s">
        <v>309</v>
      </c>
      <c r="C34" s="655"/>
      <c r="D34" s="655"/>
      <c r="E34" s="655"/>
      <c r="F34" s="655"/>
      <c r="G34" s="655"/>
      <c r="H34" s="655"/>
      <c r="I34" s="655"/>
      <c r="J34" s="655"/>
      <c r="K34" s="655"/>
      <c r="L34" s="655"/>
      <c r="M34" s="655"/>
      <c r="N34" s="655"/>
      <c r="O34" s="655"/>
      <c r="P34" s="655"/>
      <c r="Q34" s="656"/>
      <c r="R34" s="657">
        <v>87770</v>
      </c>
      <c r="S34" s="658"/>
      <c r="T34" s="658"/>
      <c r="U34" s="658"/>
      <c r="V34" s="658"/>
      <c r="W34" s="658"/>
      <c r="X34" s="658"/>
      <c r="Y34" s="659"/>
      <c r="Z34" s="695">
        <v>1</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1294121</v>
      </c>
      <c r="CS34" s="658"/>
      <c r="CT34" s="658"/>
      <c r="CU34" s="658"/>
      <c r="CV34" s="658"/>
      <c r="CW34" s="658"/>
      <c r="CX34" s="658"/>
      <c r="CY34" s="659"/>
      <c r="CZ34" s="660">
        <v>15</v>
      </c>
      <c r="DA34" s="672"/>
      <c r="DB34" s="672"/>
      <c r="DC34" s="673"/>
      <c r="DD34" s="663">
        <v>984358</v>
      </c>
      <c r="DE34" s="658"/>
      <c r="DF34" s="658"/>
      <c r="DG34" s="658"/>
      <c r="DH34" s="658"/>
      <c r="DI34" s="658"/>
      <c r="DJ34" s="658"/>
      <c r="DK34" s="659"/>
      <c r="DL34" s="663">
        <v>807081</v>
      </c>
      <c r="DM34" s="658"/>
      <c r="DN34" s="658"/>
      <c r="DO34" s="658"/>
      <c r="DP34" s="658"/>
      <c r="DQ34" s="658"/>
      <c r="DR34" s="658"/>
      <c r="DS34" s="658"/>
      <c r="DT34" s="658"/>
      <c r="DU34" s="658"/>
      <c r="DV34" s="659"/>
      <c r="DW34" s="660">
        <v>14.8</v>
      </c>
      <c r="DX34" s="672"/>
      <c r="DY34" s="672"/>
      <c r="DZ34" s="672"/>
      <c r="EA34" s="672"/>
      <c r="EB34" s="672"/>
      <c r="EC34" s="684"/>
    </row>
    <row r="35" spans="2:133" ht="11.25" customHeight="1" x14ac:dyDescent="0.2">
      <c r="B35" s="654" t="s">
        <v>311</v>
      </c>
      <c r="C35" s="655"/>
      <c r="D35" s="655"/>
      <c r="E35" s="655"/>
      <c r="F35" s="655"/>
      <c r="G35" s="655"/>
      <c r="H35" s="655"/>
      <c r="I35" s="655"/>
      <c r="J35" s="655"/>
      <c r="K35" s="655"/>
      <c r="L35" s="655"/>
      <c r="M35" s="655"/>
      <c r="N35" s="655"/>
      <c r="O35" s="655"/>
      <c r="P35" s="655"/>
      <c r="Q35" s="656"/>
      <c r="R35" s="657">
        <v>343630</v>
      </c>
      <c r="S35" s="658"/>
      <c r="T35" s="658"/>
      <c r="U35" s="658"/>
      <c r="V35" s="658"/>
      <c r="W35" s="658"/>
      <c r="X35" s="658"/>
      <c r="Y35" s="659"/>
      <c r="Z35" s="695">
        <v>3.9</v>
      </c>
      <c r="AA35" s="695"/>
      <c r="AB35" s="695"/>
      <c r="AC35" s="695"/>
      <c r="AD35" s="696" t="s">
        <v>121</v>
      </c>
      <c r="AE35" s="696"/>
      <c r="AF35" s="696"/>
      <c r="AG35" s="696"/>
      <c r="AH35" s="696"/>
      <c r="AI35" s="696"/>
      <c r="AJ35" s="696"/>
      <c r="AK35" s="696"/>
      <c r="AL35" s="660" t="s">
        <v>121</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31664</v>
      </c>
      <c r="CS35" s="670"/>
      <c r="CT35" s="670"/>
      <c r="CU35" s="670"/>
      <c r="CV35" s="670"/>
      <c r="CW35" s="670"/>
      <c r="CX35" s="670"/>
      <c r="CY35" s="671"/>
      <c r="CZ35" s="660">
        <v>0.4</v>
      </c>
      <c r="DA35" s="672"/>
      <c r="DB35" s="672"/>
      <c r="DC35" s="673"/>
      <c r="DD35" s="663">
        <v>30612</v>
      </c>
      <c r="DE35" s="670"/>
      <c r="DF35" s="670"/>
      <c r="DG35" s="670"/>
      <c r="DH35" s="670"/>
      <c r="DI35" s="670"/>
      <c r="DJ35" s="670"/>
      <c r="DK35" s="671"/>
      <c r="DL35" s="663">
        <v>30612</v>
      </c>
      <c r="DM35" s="670"/>
      <c r="DN35" s="670"/>
      <c r="DO35" s="670"/>
      <c r="DP35" s="670"/>
      <c r="DQ35" s="670"/>
      <c r="DR35" s="670"/>
      <c r="DS35" s="670"/>
      <c r="DT35" s="670"/>
      <c r="DU35" s="670"/>
      <c r="DV35" s="671"/>
      <c r="DW35" s="660">
        <v>0.6</v>
      </c>
      <c r="DX35" s="672"/>
      <c r="DY35" s="672"/>
      <c r="DZ35" s="672"/>
      <c r="EA35" s="672"/>
      <c r="EB35" s="672"/>
      <c r="EC35" s="684"/>
    </row>
    <row r="36" spans="2:133" ht="11.25" customHeight="1" x14ac:dyDescent="0.2">
      <c r="B36" s="654" t="s">
        <v>315</v>
      </c>
      <c r="C36" s="655"/>
      <c r="D36" s="655"/>
      <c r="E36" s="655"/>
      <c r="F36" s="655"/>
      <c r="G36" s="655"/>
      <c r="H36" s="655"/>
      <c r="I36" s="655"/>
      <c r="J36" s="655"/>
      <c r="K36" s="655"/>
      <c r="L36" s="655"/>
      <c r="M36" s="655"/>
      <c r="N36" s="655"/>
      <c r="O36" s="655"/>
      <c r="P36" s="655"/>
      <c r="Q36" s="656"/>
      <c r="R36" s="657">
        <v>150241</v>
      </c>
      <c r="S36" s="658"/>
      <c r="T36" s="658"/>
      <c r="U36" s="658"/>
      <c r="V36" s="658"/>
      <c r="W36" s="658"/>
      <c r="X36" s="658"/>
      <c r="Y36" s="659"/>
      <c r="Z36" s="695">
        <v>1.7</v>
      </c>
      <c r="AA36" s="695"/>
      <c r="AB36" s="695"/>
      <c r="AC36" s="695"/>
      <c r="AD36" s="696" t="s">
        <v>121</v>
      </c>
      <c r="AE36" s="696"/>
      <c r="AF36" s="696"/>
      <c r="AG36" s="696"/>
      <c r="AH36" s="696"/>
      <c r="AI36" s="696"/>
      <c r="AJ36" s="696"/>
      <c r="AK36" s="696"/>
      <c r="AL36" s="660" t="s">
        <v>121</v>
      </c>
      <c r="AM36" s="661"/>
      <c r="AN36" s="661"/>
      <c r="AO36" s="697"/>
      <c r="AP36" s="222"/>
      <c r="AQ36" s="706" t="s">
        <v>316</v>
      </c>
      <c r="AR36" s="707"/>
      <c r="AS36" s="707"/>
      <c r="AT36" s="707"/>
      <c r="AU36" s="707"/>
      <c r="AV36" s="707"/>
      <c r="AW36" s="707"/>
      <c r="AX36" s="707"/>
      <c r="AY36" s="708"/>
      <c r="AZ36" s="712">
        <v>921736</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49759</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1460789</v>
      </c>
      <c r="CS36" s="658"/>
      <c r="CT36" s="658"/>
      <c r="CU36" s="658"/>
      <c r="CV36" s="658"/>
      <c r="CW36" s="658"/>
      <c r="CX36" s="658"/>
      <c r="CY36" s="659"/>
      <c r="CZ36" s="660">
        <v>16.899999999999999</v>
      </c>
      <c r="DA36" s="672"/>
      <c r="DB36" s="672"/>
      <c r="DC36" s="673"/>
      <c r="DD36" s="663">
        <v>1349875</v>
      </c>
      <c r="DE36" s="658"/>
      <c r="DF36" s="658"/>
      <c r="DG36" s="658"/>
      <c r="DH36" s="658"/>
      <c r="DI36" s="658"/>
      <c r="DJ36" s="658"/>
      <c r="DK36" s="659"/>
      <c r="DL36" s="663">
        <v>941516</v>
      </c>
      <c r="DM36" s="658"/>
      <c r="DN36" s="658"/>
      <c r="DO36" s="658"/>
      <c r="DP36" s="658"/>
      <c r="DQ36" s="658"/>
      <c r="DR36" s="658"/>
      <c r="DS36" s="658"/>
      <c r="DT36" s="658"/>
      <c r="DU36" s="658"/>
      <c r="DV36" s="659"/>
      <c r="DW36" s="660">
        <v>17.2</v>
      </c>
      <c r="DX36" s="672"/>
      <c r="DY36" s="672"/>
      <c r="DZ36" s="672"/>
      <c r="EA36" s="672"/>
      <c r="EB36" s="672"/>
      <c r="EC36" s="684"/>
    </row>
    <row r="37" spans="2:133" ht="11.25" customHeight="1" x14ac:dyDescent="0.2">
      <c r="B37" s="654" t="s">
        <v>319</v>
      </c>
      <c r="C37" s="655"/>
      <c r="D37" s="655"/>
      <c r="E37" s="655"/>
      <c r="F37" s="655"/>
      <c r="G37" s="655"/>
      <c r="H37" s="655"/>
      <c r="I37" s="655"/>
      <c r="J37" s="655"/>
      <c r="K37" s="655"/>
      <c r="L37" s="655"/>
      <c r="M37" s="655"/>
      <c r="N37" s="655"/>
      <c r="O37" s="655"/>
      <c r="P37" s="655"/>
      <c r="Q37" s="656"/>
      <c r="R37" s="657">
        <v>104692</v>
      </c>
      <c r="S37" s="658"/>
      <c r="T37" s="658"/>
      <c r="U37" s="658"/>
      <c r="V37" s="658"/>
      <c r="W37" s="658"/>
      <c r="X37" s="658"/>
      <c r="Y37" s="659"/>
      <c r="Z37" s="695">
        <v>1.2</v>
      </c>
      <c r="AA37" s="695"/>
      <c r="AB37" s="695"/>
      <c r="AC37" s="695"/>
      <c r="AD37" s="696" t="s">
        <v>121</v>
      </c>
      <c r="AE37" s="696"/>
      <c r="AF37" s="696"/>
      <c r="AG37" s="696"/>
      <c r="AH37" s="696"/>
      <c r="AI37" s="696"/>
      <c r="AJ37" s="696"/>
      <c r="AK37" s="696"/>
      <c r="AL37" s="660" t="s">
        <v>121</v>
      </c>
      <c r="AM37" s="661"/>
      <c r="AN37" s="661"/>
      <c r="AO37" s="697"/>
      <c r="AQ37" s="690" t="s">
        <v>320</v>
      </c>
      <c r="AR37" s="691"/>
      <c r="AS37" s="691"/>
      <c r="AT37" s="691"/>
      <c r="AU37" s="691"/>
      <c r="AV37" s="691"/>
      <c r="AW37" s="691"/>
      <c r="AX37" s="691"/>
      <c r="AY37" s="692"/>
      <c r="AZ37" s="657">
        <v>272609</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49759</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777092</v>
      </c>
      <c r="CS37" s="670"/>
      <c r="CT37" s="670"/>
      <c r="CU37" s="670"/>
      <c r="CV37" s="670"/>
      <c r="CW37" s="670"/>
      <c r="CX37" s="670"/>
      <c r="CY37" s="671"/>
      <c r="CZ37" s="660">
        <v>9</v>
      </c>
      <c r="DA37" s="672"/>
      <c r="DB37" s="672"/>
      <c r="DC37" s="673"/>
      <c r="DD37" s="663">
        <v>776669</v>
      </c>
      <c r="DE37" s="670"/>
      <c r="DF37" s="670"/>
      <c r="DG37" s="670"/>
      <c r="DH37" s="670"/>
      <c r="DI37" s="670"/>
      <c r="DJ37" s="670"/>
      <c r="DK37" s="671"/>
      <c r="DL37" s="663">
        <v>585777</v>
      </c>
      <c r="DM37" s="670"/>
      <c r="DN37" s="670"/>
      <c r="DO37" s="670"/>
      <c r="DP37" s="670"/>
      <c r="DQ37" s="670"/>
      <c r="DR37" s="670"/>
      <c r="DS37" s="670"/>
      <c r="DT37" s="670"/>
      <c r="DU37" s="670"/>
      <c r="DV37" s="671"/>
      <c r="DW37" s="660">
        <v>10.7</v>
      </c>
      <c r="DX37" s="672"/>
      <c r="DY37" s="672"/>
      <c r="DZ37" s="672"/>
      <c r="EA37" s="672"/>
      <c r="EB37" s="672"/>
      <c r="EC37" s="684"/>
    </row>
    <row r="38" spans="2:133" ht="11.25" customHeight="1" x14ac:dyDescent="0.2">
      <c r="B38" s="654" t="s">
        <v>323</v>
      </c>
      <c r="C38" s="655"/>
      <c r="D38" s="655"/>
      <c r="E38" s="655"/>
      <c r="F38" s="655"/>
      <c r="G38" s="655"/>
      <c r="H38" s="655"/>
      <c r="I38" s="655"/>
      <c r="J38" s="655"/>
      <c r="K38" s="655"/>
      <c r="L38" s="655"/>
      <c r="M38" s="655"/>
      <c r="N38" s="655"/>
      <c r="O38" s="655"/>
      <c r="P38" s="655"/>
      <c r="Q38" s="656"/>
      <c r="R38" s="657">
        <v>173100</v>
      </c>
      <c r="S38" s="658"/>
      <c r="T38" s="658"/>
      <c r="U38" s="658"/>
      <c r="V38" s="658"/>
      <c r="W38" s="658"/>
      <c r="X38" s="658"/>
      <c r="Y38" s="659"/>
      <c r="Z38" s="695">
        <v>1.9</v>
      </c>
      <c r="AA38" s="695"/>
      <c r="AB38" s="695"/>
      <c r="AC38" s="695"/>
      <c r="AD38" s="696" t="s">
        <v>121</v>
      </c>
      <c r="AE38" s="696"/>
      <c r="AF38" s="696"/>
      <c r="AG38" s="696"/>
      <c r="AH38" s="696"/>
      <c r="AI38" s="696"/>
      <c r="AJ38" s="696"/>
      <c r="AK38" s="696"/>
      <c r="AL38" s="660" t="s">
        <v>121</v>
      </c>
      <c r="AM38" s="661"/>
      <c r="AN38" s="661"/>
      <c r="AO38" s="697"/>
      <c r="AQ38" s="690" t="s">
        <v>324</v>
      </c>
      <c r="AR38" s="691"/>
      <c r="AS38" s="691"/>
      <c r="AT38" s="691"/>
      <c r="AU38" s="691"/>
      <c r="AV38" s="691"/>
      <c r="AW38" s="691"/>
      <c r="AX38" s="691"/>
      <c r="AY38" s="692"/>
      <c r="AZ38" s="657">
        <v>60641</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3482</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861095</v>
      </c>
      <c r="CS38" s="658"/>
      <c r="CT38" s="658"/>
      <c r="CU38" s="658"/>
      <c r="CV38" s="658"/>
      <c r="CW38" s="658"/>
      <c r="CX38" s="658"/>
      <c r="CY38" s="659"/>
      <c r="CZ38" s="660">
        <v>10</v>
      </c>
      <c r="DA38" s="672"/>
      <c r="DB38" s="672"/>
      <c r="DC38" s="673"/>
      <c r="DD38" s="663">
        <v>706269</v>
      </c>
      <c r="DE38" s="658"/>
      <c r="DF38" s="658"/>
      <c r="DG38" s="658"/>
      <c r="DH38" s="658"/>
      <c r="DI38" s="658"/>
      <c r="DJ38" s="658"/>
      <c r="DK38" s="659"/>
      <c r="DL38" s="663">
        <v>626720</v>
      </c>
      <c r="DM38" s="658"/>
      <c r="DN38" s="658"/>
      <c r="DO38" s="658"/>
      <c r="DP38" s="658"/>
      <c r="DQ38" s="658"/>
      <c r="DR38" s="658"/>
      <c r="DS38" s="658"/>
      <c r="DT38" s="658"/>
      <c r="DU38" s="658"/>
      <c r="DV38" s="659"/>
      <c r="DW38" s="660">
        <v>11.5</v>
      </c>
      <c r="DX38" s="672"/>
      <c r="DY38" s="672"/>
      <c r="DZ38" s="672"/>
      <c r="EA38" s="672"/>
      <c r="EB38" s="672"/>
      <c r="EC38" s="684"/>
    </row>
    <row r="39" spans="2:133" ht="11.25" customHeight="1" x14ac:dyDescent="0.2">
      <c r="B39" s="654" t="s">
        <v>327</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328</v>
      </c>
      <c r="AR39" s="691"/>
      <c r="AS39" s="691"/>
      <c r="AT39" s="691"/>
      <c r="AU39" s="691"/>
      <c r="AV39" s="691"/>
      <c r="AW39" s="691"/>
      <c r="AX39" s="691"/>
      <c r="AY39" s="692"/>
      <c r="AZ39" s="657">
        <v>620</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5652</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187820</v>
      </c>
      <c r="CS39" s="670"/>
      <c r="CT39" s="670"/>
      <c r="CU39" s="670"/>
      <c r="CV39" s="670"/>
      <c r="CW39" s="670"/>
      <c r="CX39" s="670"/>
      <c r="CY39" s="671"/>
      <c r="CZ39" s="660">
        <v>2.2000000000000002</v>
      </c>
      <c r="DA39" s="672"/>
      <c r="DB39" s="672"/>
      <c r="DC39" s="673"/>
      <c r="DD39" s="663">
        <v>187820</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2">
      <c r="B40" s="654" t="s">
        <v>331</v>
      </c>
      <c r="C40" s="655"/>
      <c r="D40" s="655"/>
      <c r="E40" s="655"/>
      <c r="F40" s="655"/>
      <c r="G40" s="655"/>
      <c r="H40" s="655"/>
      <c r="I40" s="655"/>
      <c r="J40" s="655"/>
      <c r="K40" s="655"/>
      <c r="L40" s="655"/>
      <c r="M40" s="655"/>
      <c r="N40" s="655"/>
      <c r="O40" s="655"/>
      <c r="P40" s="655"/>
      <c r="Q40" s="656"/>
      <c r="R40" s="657">
        <v>40000</v>
      </c>
      <c r="S40" s="658"/>
      <c r="T40" s="658"/>
      <c r="U40" s="658"/>
      <c r="V40" s="658"/>
      <c r="W40" s="658"/>
      <c r="X40" s="658"/>
      <c r="Y40" s="659"/>
      <c r="Z40" s="695">
        <v>0.4</v>
      </c>
      <c r="AA40" s="695"/>
      <c r="AB40" s="695"/>
      <c r="AC40" s="695"/>
      <c r="AD40" s="696" t="s">
        <v>121</v>
      </c>
      <c r="AE40" s="696"/>
      <c r="AF40" s="696"/>
      <c r="AG40" s="696"/>
      <c r="AH40" s="696"/>
      <c r="AI40" s="696"/>
      <c r="AJ40" s="696"/>
      <c r="AK40" s="696"/>
      <c r="AL40" s="660" t="s">
        <v>121</v>
      </c>
      <c r="AM40" s="661"/>
      <c r="AN40" s="661"/>
      <c r="AO40" s="697"/>
      <c r="AQ40" s="690" t="s">
        <v>332</v>
      </c>
      <c r="AR40" s="691"/>
      <c r="AS40" s="691"/>
      <c r="AT40" s="691"/>
      <c r="AU40" s="691"/>
      <c r="AV40" s="691"/>
      <c r="AW40" s="691"/>
      <c r="AX40" s="691"/>
      <c r="AY40" s="692"/>
      <c r="AZ40" s="657" t="s">
        <v>121</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90</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31320</v>
      </c>
      <c r="CS40" s="658"/>
      <c r="CT40" s="658"/>
      <c r="CU40" s="658"/>
      <c r="CV40" s="658"/>
      <c r="CW40" s="658"/>
      <c r="CX40" s="658"/>
      <c r="CY40" s="659"/>
      <c r="CZ40" s="660">
        <v>0.4</v>
      </c>
      <c r="DA40" s="672"/>
      <c r="DB40" s="672"/>
      <c r="DC40" s="673"/>
      <c r="DD40" s="663" t="s">
        <v>121</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2">
      <c r="B41" s="638" t="s">
        <v>336</v>
      </c>
      <c r="C41" s="639"/>
      <c r="D41" s="639"/>
      <c r="E41" s="639"/>
      <c r="F41" s="639"/>
      <c r="G41" s="639"/>
      <c r="H41" s="639"/>
      <c r="I41" s="639"/>
      <c r="J41" s="639"/>
      <c r="K41" s="639"/>
      <c r="L41" s="639"/>
      <c r="M41" s="639"/>
      <c r="N41" s="639"/>
      <c r="O41" s="639"/>
      <c r="P41" s="639"/>
      <c r="Q41" s="640"/>
      <c r="R41" s="641">
        <v>8897956</v>
      </c>
      <c r="S41" s="682"/>
      <c r="T41" s="682"/>
      <c r="U41" s="682"/>
      <c r="V41" s="682"/>
      <c r="W41" s="682"/>
      <c r="X41" s="682"/>
      <c r="Y41" s="685"/>
      <c r="Z41" s="686">
        <v>100</v>
      </c>
      <c r="AA41" s="686"/>
      <c r="AB41" s="686"/>
      <c r="AC41" s="686"/>
      <c r="AD41" s="687">
        <v>5427088</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181030</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121</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340</v>
      </c>
      <c r="AR42" s="703"/>
      <c r="AS42" s="703"/>
      <c r="AT42" s="703"/>
      <c r="AU42" s="703"/>
      <c r="AV42" s="703"/>
      <c r="AW42" s="703"/>
      <c r="AX42" s="703"/>
      <c r="AY42" s="704"/>
      <c r="AZ42" s="641">
        <v>406836</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314</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695534</v>
      </c>
      <c r="CS42" s="670"/>
      <c r="CT42" s="670"/>
      <c r="CU42" s="670"/>
      <c r="CV42" s="670"/>
      <c r="CW42" s="670"/>
      <c r="CX42" s="670"/>
      <c r="CY42" s="671"/>
      <c r="CZ42" s="660">
        <v>8.1</v>
      </c>
      <c r="DA42" s="672"/>
      <c r="DB42" s="672"/>
      <c r="DC42" s="673"/>
      <c r="DD42" s="663">
        <v>414074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343</v>
      </c>
      <c r="CD43" s="654" t="s">
        <v>344</v>
      </c>
      <c r="CE43" s="655"/>
      <c r="CF43" s="655"/>
      <c r="CG43" s="655"/>
      <c r="CH43" s="655"/>
      <c r="CI43" s="655"/>
      <c r="CJ43" s="655"/>
      <c r="CK43" s="655"/>
      <c r="CL43" s="655"/>
      <c r="CM43" s="655"/>
      <c r="CN43" s="655"/>
      <c r="CO43" s="655"/>
      <c r="CP43" s="655"/>
      <c r="CQ43" s="656"/>
      <c r="CR43" s="657">
        <v>55098</v>
      </c>
      <c r="CS43" s="670"/>
      <c r="CT43" s="670"/>
      <c r="CU43" s="670"/>
      <c r="CV43" s="670"/>
      <c r="CW43" s="670"/>
      <c r="CX43" s="670"/>
      <c r="CY43" s="671"/>
      <c r="CZ43" s="660">
        <v>0.6</v>
      </c>
      <c r="DA43" s="672"/>
      <c r="DB43" s="672"/>
      <c r="DC43" s="673"/>
      <c r="DD43" s="663">
        <v>55098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687194</v>
      </c>
      <c r="CS44" s="658"/>
      <c r="CT44" s="658"/>
      <c r="CU44" s="658"/>
      <c r="CV44" s="658"/>
      <c r="CW44" s="658"/>
      <c r="CX44" s="658"/>
      <c r="CY44" s="659"/>
      <c r="CZ44" s="660">
        <v>8</v>
      </c>
      <c r="DA44" s="661"/>
      <c r="DB44" s="661"/>
      <c r="DC44" s="662"/>
      <c r="DD44" s="663">
        <v>405734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262018</v>
      </c>
      <c r="CS45" s="670"/>
      <c r="CT45" s="670"/>
      <c r="CU45" s="670"/>
      <c r="CV45" s="670"/>
      <c r="CW45" s="670"/>
      <c r="CX45" s="670"/>
      <c r="CY45" s="671"/>
      <c r="CZ45" s="660">
        <v>3</v>
      </c>
      <c r="DA45" s="672"/>
      <c r="DB45" s="672"/>
      <c r="DC45" s="673"/>
      <c r="DD45" s="663">
        <v>53614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349</v>
      </c>
      <c r="CG46" s="655"/>
      <c r="CH46" s="655"/>
      <c r="CI46" s="655"/>
      <c r="CJ46" s="655"/>
      <c r="CK46" s="655"/>
      <c r="CL46" s="655"/>
      <c r="CM46" s="655"/>
      <c r="CN46" s="655"/>
      <c r="CO46" s="655"/>
      <c r="CP46" s="655"/>
      <c r="CQ46" s="656"/>
      <c r="CR46" s="657">
        <v>402313</v>
      </c>
      <c r="CS46" s="658"/>
      <c r="CT46" s="658"/>
      <c r="CU46" s="658"/>
      <c r="CV46" s="658"/>
      <c r="CW46" s="658"/>
      <c r="CX46" s="658"/>
      <c r="CY46" s="659"/>
      <c r="CZ46" s="660">
        <v>4.7</v>
      </c>
      <c r="DA46" s="661"/>
      <c r="DB46" s="661"/>
      <c r="DC46" s="662"/>
      <c r="DD46" s="663">
        <v>345357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350</v>
      </c>
      <c r="CG47" s="655"/>
      <c r="CH47" s="655"/>
      <c r="CI47" s="655"/>
      <c r="CJ47" s="655"/>
      <c r="CK47" s="655"/>
      <c r="CL47" s="655"/>
      <c r="CM47" s="655"/>
      <c r="CN47" s="655"/>
      <c r="CO47" s="655"/>
      <c r="CP47" s="655"/>
      <c r="CQ47" s="656"/>
      <c r="CR47" s="657">
        <v>8340</v>
      </c>
      <c r="CS47" s="670"/>
      <c r="CT47" s="670"/>
      <c r="CU47" s="670"/>
      <c r="CV47" s="670"/>
      <c r="CW47" s="670"/>
      <c r="CX47" s="670"/>
      <c r="CY47" s="671"/>
      <c r="CZ47" s="660">
        <v>0.1</v>
      </c>
      <c r="DA47" s="672"/>
      <c r="DB47" s="672"/>
      <c r="DC47" s="673"/>
      <c r="DD47" s="663">
        <v>8340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351</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352</v>
      </c>
      <c r="CE49" s="639"/>
      <c r="CF49" s="639"/>
      <c r="CG49" s="639"/>
      <c r="CH49" s="639"/>
      <c r="CI49" s="639"/>
      <c r="CJ49" s="639"/>
      <c r="CK49" s="639"/>
      <c r="CL49" s="639"/>
      <c r="CM49" s="639"/>
      <c r="CN49" s="639"/>
      <c r="CO49" s="639"/>
      <c r="CP49" s="639"/>
      <c r="CQ49" s="640"/>
      <c r="CR49" s="641">
        <v>8639318</v>
      </c>
      <c r="CS49" s="642"/>
      <c r="CT49" s="642"/>
      <c r="CU49" s="642"/>
      <c r="CV49" s="642"/>
      <c r="CW49" s="642"/>
      <c r="CX49" s="642"/>
      <c r="CY49" s="643"/>
      <c r="CZ49" s="644">
        <v>100</v>
      </c>
      <c r="DA49" s="645"/>
      <c r="DB49" s="645"/>
      <c r="DC49" s="646"/>
      <c r="DD49" s="647">
        <v>6331728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NExjJbAIQIM1yKPsoN4vawO07sU6o4Td2TBMGsbGLxDP/sId+vqJjt1vua3ZI9bcbynjzu1+y23XkRK8NAUkEA==" saltValue="npVlk8UWU2IxuF8nBYH7a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DB7" sqref="DB7:DF7"/>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7" t="s">
        <v>353</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354</v>
      </c>
      <c r="DK2" s="1129"/>
      <c r="DL2" s="1129"/>
      <c r="DM2" s="1129"/>
      <c r="DN2" s="1129"/>
      <c r="DO2" s="1130"/>
      <c r="DP2" s="228"/>
      <c r="DQ2" s="1128" t="s">
        <v>355</v>
      </c>
      <c r="DR2" s="1129"/>
      <c r="DS2" s="1129"/>
      <c r="DT2" s="1129"/>
      <c r="DU2" s="1129"/>
      <c r="DV2" s="1129"/>
      <c r="DW2" s="1129"/>
      <c r="DX2" s="1129"/>
      <c r="DY2" s="1129"/>
      <c r="DZ2" s="113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6" t="s">
        <v>356</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1"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1" t="s">
        <v>372</v>
      </c>
      <c r="DH5" s="1122"/>
      <c r="DI5" s="1122"/>
      <c r="DJ5" s="1122"/>
      <c r="DK5" s="1123"/>
      <c r="DL5" s="1121" t="s">
        <v>373</v>
      </c>
      <c r="DM5" s="1122"/>
      <c r="DN5" s="1122"/>
      <c r="DO5" s="1122"/>
      <c r="DP5" s="1123"/>
      <c r="DQ5" s="1037" t="s">
        <v>374</v>
      </c>
      <c r="DR5" s="1038"/>
      <c r="DS5" s="1038"/>
      <c r="DT5" s="1038"/>
      <c r="DU5" s="1039"/>
      <c r="DV5" s="1037" t="s">
        <v>365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2"/>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4"/>
      <c r="DH6" s="1125"/>
      <c r="DI6" s="1125"/>
      <c r="DJ6" s="1125"/>
      <c r="DK6" s="1126"/>
      <c r="DL6" s="1124"/>
      <c r="DM6" s="1125"/>
      <c r="DN6" s="1125"/>
      <c r="DO6" s="1125"/>
      <c r="DP6" s="1126"/>
      <c r="DQ6" s="1040"/>
      <c r="DR6" s="1041"/>
      <c r="DS6" s="1041"/>
      <c r="DT6" s="1041"/>
      <c r="DU6" s="1042"/>
      <c r="DV6" s="1040"/>
      <c r="DW6" s="1041"/>
      <c r="DX6" s="1041"/>
      <c r="DY6" s="1041"/>
      <c r="DZ6" s="1052"/>
      <c r="EA6" s="234"/>
    </row>
    <row r="7" spans="1:131" s="235" customFormat="1" ht="26.25" customHeight="1" thickTop="1" x14ac:dyDescent="0.2">
      <c r="A7" s="236">
        <v>1</v>
      </c>
      <c r="B7" s="1084" t="s">
        <v>375</v>
      </c>
      <c r="C7" s="1085"/>
      <c r="D7" s="1085"/>
      <c r="E7" s="1085"/>
      <c r="F7" s="1085"/>
      <c r="G7" s="1085"/>
      <c r="H7" s="1085"/>
      <c r="I7" s="1085"/>
      <c r="J7" s="1085"/>
      <c r="K7" s="1085"/>
      <c r="L7" s="1085"/>
      <c r="M7" s="1085"/>
      <c r="N7" s="1085"/>
      <c r="O7" s="1085"/>
      <c r="P7" s="1086"/>
      <c r="Q7" s="1139">
        <v>8898</v>
      </c>
      <c r="R7" s="1140"/>
      <c r="S7" s="1140"/>
      <c r="T7" s="1140"/>
      <c r="U7" s="1140"/>
      <c r="V7" s="1140">
        <v>8639</v>
      </c>
      <c r="W7" s="1140"/>
      <c r="X7" s="1140"/>
      <c r="Y7" s="1140"/>
      <c r="Z7" s="1140"/>
      <c r="AA7" s="1140">
        <f>Q7-V7</f>
        <v>259</v>
      </c>
      <c r="AB7" s="1140"/>
      <c r="AC7" s="1140"/>
      <c r="AD7" s="1140"/>
      <c r="AE7" s="1141"/>
      <c r="AF7" s="1142">
        <v>227</v>
      </c>
      <c r="AG7" s="1143"/>
      <c r="AH7" s="1143"/>
      <c r="AI7" s="1143"/>
      <c r="AJ7" s="1144"/>
      <c r="AK7" s="1145">
        <v>344</v>
      </c>
      <c r="AL7" s="1146"/>
      <c r="AM7" s="1146"/>
      <c r="AN7" s="1146"/>
      <c r="AO7" s="1146"/>
      <c r="AP7" s="1146">
        <v>4977</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c r="BS7" s="1136" t="s">
        <v>563</v>
      </c>
      <c r="BT7" s="1137"/>
      <c r="BU7" s="1137"/>
      <c r="BV7" s="1137"/>
      <c r="BW7" s="1137"/>
      <c r="BX7" s="1137"/>
      <c r="BY7" s="1137"/>
      <c r="BZ7" s="1137"/>
      <c r="CA7" s="1137"/>
      <c r="CB7" s="1137"/>
      <c r="CC7" s="1137"/>
      <c r="CD7" s="1137"/>
      <c r="CE7" s="1137"/>
      <c r="CF7" s="1137"/>
      <c r="CG7" s="1149"/>
      <c r="CH7" s="1133">
        <v>22</v>
      </c>
      <c r="CI7" s="1134"/>
      <c r="CJ7" s="1134"/>
      <c r="CK7" s="1134"/>
      <c r="CL7" s="1135"/>
      <c r="CM7" s="1133">
        <v>169</v>
      </c>
      <c r="CN7" s="1134"/>
      <c r="CO7" s="1134"/>
      <c r="CP7" s="1134"/>
      <c r="CQ7" s="1135"/>
      <c r="CR7" s="1133">
        <v>50</v>
      </c>
      <c r="CS7" s="1134"/>
      <c r="CT7" s="1134"/>
      <c r="CU7" s="1134"/>
      <c r="CV7" s="1135"/>
      <c r="CW7" s="1133" t="s">
        <v>555</v>
      </c>
      <c r="CX7" s="1134"/>
      <c r="CY7" s="1134"/>
      <c r="CZ7" s="1134"/>
      <c r="DA7" s="1135"/>
      <c r="DB7" s="1133" t="s">
        <v>555</v>
      </c>
      <c r="DC7" s="1134"/>
      <c r="DD7" s="1134"/>
      <c r="DE7" s="1134"/>
      <c r="DF7" s="1135"/>
      <c r="DG7" s="1133" t="s">
        <v>555</v>
      </c>
      <c r="DH7" s="1134"/>
      <c r="DI7" s="1134"/>
      <c r="DJ7" s="1134"/>
      <c r="DK7" s="1135"/>
      <c r="DL7" s="1133" t="s">
        <v>555</v>
      </c>
      <c r="DM7" s="1134"/>
      <c r="DN7" s="1134"/>
      <c r="DO7" s="1134"/>
      <c r="DP7" s="1135"/>
      <c r="DQ7" s="1133" t="s">
        <v>555</v>
      </c>
      <c r="DR7" s="1134"/>
      <c r="DS7" s="1134"/>
      <c r="DT7" s="1134"/>
      <c r="DU7" s="1135"/>
      <c r="DV7" s="1136"/>
      <c r="DW7" s="1137"/>
      <c r="DX7" s="1137"/>
      <c r="DY7" s="1137"/>
      <c r="DZ7" s="1138"/>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7"/>
      <c r="AL8" s="1118"/>
      <c r="AM8" s="1118"/>
      <c r="AN8" s="1118"/>
      <c r="AO8" s="1118"/>
      <c r="AP8" s="1118"/>
      <c r="AQ8" s="1118"/>
      <c r="AR8" s="1118"/>
      <c r="AS8" s="1118"/>
      <c r="AT8" s="1118"/>
      <c r="AU8" s="1119"/>
      <c r="AV8" s="1119"/>
      <c r="AW8" s="1119"/>
      <c r="AX8" s="1119"/>
      <c r="AY8" s="1120"/>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7"/>
      <c r="AL9" s="1118"/>
      <c r="AM9" s="1118"/>
      <c r="AN9" s="1118"/>
      <c r="AO9" s="1118"/>
      <c r="AP9" s="1118"/>
      <c r="AQ9" s="1118"/>
      <c r="AR9" s="1118"/>
      <c r="AS9" s="1118"/>
      <c r="AT9" s="1118"/>
      <c r="AU9" s="1119"/>
      <c r="AV9" s="1119"/>
      <c r="AW9" s="1119"/>
      <c r="AX9" s="1119"/>
      <c r="AY9" s="1120"/>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7"/>
      <c r="AL10" s="1118"/>
      <c r="AM10" s="1118"/>
      <c r="AN10" s="1118"/>
      <c r="AO10" s="1118"/>
      <c r="AP10" s="1118"/>
      <c r="AQ10" s="1118"/>
      <c r="AR10" s="1118"/>
      <c r="AS10" s="1118"/>
      <c r="AT10" s="1118"/>
      <c r="AU10" s="1119"/>
      <c r="AV10" s="1119"/>
      <c r="AW10" s="1119"/>
      <c r="AX10" s="1119"/>
      <c r="AY10" s="1120"/>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7"/>
      <c r="AL11" s="1118"/>
      <c r="AM11" s="1118"/>
      <c r="AN11" s="1118"/>
      <c r="AO11" s="1118"/>
      <c r="AP11" s="1118"/>
      <c r="AQ11" s="1118"/>
      <c r="AR11" s="1118"/>
      <c r="AS11" s="1118"/>
      <c r="AT11" s="1118"/>
      <c r="AU11" s="1119"/>
      <c r="AV11" s="1119"/>
      <c r="AW11" s="1119"/>
      <c r="AX11" s="1119"/>
      <c r="AY11" s="1120"/>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7"/>
      <c r="AL12" s="1118"/>
      <c r="AM12" s="1118"/>
      <c r="AN12" s="1118"/>
      <c r="AO12" s="1118"/>
      <c r="AP12" s="1118"/>
      <c r="AQ12" s="1118"/>
      <c r="AR12" s="1118"/>
      <c r="AS12" s="1118"/>
      <c r="AT12" s="1118"/>
      <c r="AU12" s="1119"/>
      <c r="AV12" s="1119"/>
      <c r="AW12" s="1119"/>
      <c r="AX12" s="1119"/>
      <c r="AY12" s="1120"/>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7"/>
      <c r="AL13" s="1118"/>
      <c r="AM13" s="1118"/>
      <c r="AN13" s="1118"/>
      <c r="AO13" s="1118"/>
      <c r="AP13" s="1118"/>
      <c r="AQ13" s="1118"/>
      <c r="AR13" s="1118"/>
      <c r="AS13" s="1118"/>
      <c r="AT13" s="1118"/>
      <c r="AU13" s="1119"/>
      <c r="AV13" s="1119"/>
      <c r="AW13" s="1119"/>
      <c r="AX13" s="1119"/>
      <c r="AY13" s="1120"/>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7"/>
      <c r="AL14" s="1118"/>
      <c r="AM14" s="1118"/>
      <c r="AN14" s="1118"/>
      <c r="AO14" s="1118"/>
      <c r="AP14" s="1118"/>
      <c r="AQ14" s="1118"/>
      <c r="AR14" s="1118"/>
      <c r="AS14" s="1118"/>
      <c r="AT14" s="1118"/>
      <c r="AU14" s="1119"/>
      <c r="AV14" s="1119"/>
      <c r="AW14" s="1119"/>
      <c r="AX14" s="1119"/>
      <c r="AY14" s="1120"/>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7"/>
      <c r="AL15" s="1118"/>
      <c r="AM15" s="1118"/>
      <c r="AN15" s="1118"/>
      <c r="AO15" s="1118"/>
      <c r="AP15" s="1118"/>
      <c r="AQ15" s="1118"/>
      <c r="AR15" s="1118"/>
      <c r="AS15" s="1118"/>
      <c r="AT15" s="1118"/>
      <c r="AU15" s="1119"/>
      <c r="AV15" s="1119"/>
      <c r="AW15" s="1119"/>
      <c r="AX15" s="1119"/>
      <c r="AY15" s="1120"/>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7"/>
      <c r="AL16" s="1118"/>
      <c r="AM16" s="1118"/>
      <c r="AN16" s="1118"/>
      <c r="AO16" s="1118"/>
      <c r="AP16" s="1118"/>
      <c r="AQ16" s="1118"/>
      <c r="AR16" s="1118"/>
      <c r="AS16" s="1118"/>
      <c r="AT16" s="1118"/>
      <c r="AU16" s="1119"/>
      <c r="AV16" s="1119"/>
      <c r="AW16" s="1119"/>
      <c r="AX16" s="1119"/>
      <c r="AY16" s="1120"/>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7"/>
      <c r="AL17" s="1118"/>
      <c r="AM17" s="1118"/>
      <c r="AN17" s="1118"/>
      <c r="AO17" s="1118"/>
      <c r="AP17" s="1118"/>
      <c r="AQ17" s="1118"/>
      <c r="AR17" s="1118"/>
      <c r="AS17" s="1118"/>
      <c r="AT17" s="1118"/>
      <c r="AU17" s="1119"/>
      <c r="AV17" s="1119"/>
      <c r="AW17" s="1119"/>
      <c r="AX17" s="1119"/>
      <c r="AY17" s="1120"/>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7"/>
      <c r="AL18" s="1118"/>
      <c r="AM18" s="1118"/>
      <c r="AN18" s="1118"/>
      <c r="AO18" s="1118"/>
      <c r="AP18" s="1118"/>
      <c r="AQ18" s="1118"/>
      <c r="AR18" s="1118"/>
      <c r="AS18" s="1118"/>
      <c r="AT18" s="1118"/>
      <c r="AU18" s="1119"/>
      <c r="AV18" s="1119"/>
      <c r="AW18" s="1119"/>
      <c r="AX18" s="1119"/>
      <c r="AY18" s="1120"/>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7"/>
      <c r="AL19" s="1118"/>
      <c r="AM19" s="1118"/>
      <c r="AN19" s="1118"/>
      <c r="AO19" s="1118"/>
      <c r="AP19" s="1118"/>
      <c r="AQ19" s="1118"/>
      <c r="AR19" s="1118"/>
      <c r="AS19" s="1118"/>
      <c r="AT19" s="1118"/>
      <c r="AU19" s="1119"/>
      <c r="AV19" s="1119"/>
      <c r="AW19" s="1119"/>
      <c r="AX19" s="1119"/>
      <c r="AY19" s="1120"/>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7"/>
      <c r="AL20" s="1118"/>
      <c r="AM20" s="1118"/>
      <c r="AN20" s="1118"/>
      <c r="AO20" s="1118"/>
      <c r="AP20" s="1118"/>
      <c r="AQ20" s="1118"/>
      <c r="AR20" s="1118"/>
      <c r="AS20" s="1118"/>
      <c r="AT20" s="1118"/>
      <c r="AU20" s="1119"/>
      <c r="AV20" s="1119"/>
      <c r="AW20" s="1119"/>
      <c r="AX20" s="1119"/>
      <c r="AY20" s="1120"/>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7"/>
      <c r="AL21" s="1118"/>
      <c r="AM21" s="1118"/>
      <c r="AN21" s="1118"/>
      <c r="AO21" s="1118"/>
      <c r="AP21" s="1118"/>
      <c r="AQ21" s="1118"/>
      <c r="AR21" s="1118"/>
      <c r="AS21" s="1118"/>
      <c r="AT21" s="1118"/>
      <c r="AU21" s="1119"/>
      <c r="AV21" s="1119"/>
      <c r="AW21" s="1119"/>
      <c r="AX21" s="1119"/>
      <c r="AY21" s="1120"/>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71"/>
      <c r="AG22" s="1072"/>
      <c r="AH22" s="1072"/>
      <c r="AI22" s="1072"/>
      <c r="AJ22" s="1073"/>
      <c r="AK22" s="1113"/>
      <c r="AL22" s="1114"/>
      <c r="AM22" s="1114"/>
      <c r="AN22" s="1114"/>
      <c r="AO22" s="1114"/>
      <c r="AP22" s="1114"/>
      <c r="AQ22" s="1114"/>
      <c r="AR22" s="1114"/>
      <c r="AS22" s="1114"/>
      <c r="AT22" s="1114"/>
      <c r="AU22" s="1115"/>
      <c r="AV22" s="1115"/>
      <c r="AW22" s="1115"/>
      <c r="AX22" s="1115"/>
      <c r="AY22" s="1116"/>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4"/>
      <c r="R23" s="1098"/>
      <c r="S23" s="1098"/>
      <c r="T23" s="1098"/>
      <c r="U23" s="1098"/>
      <c r="V23" s="1098"/>
      <c r="W23" s="1098"/>
      <c r="X23" s="1098"/>
      <c r="Y23" s="1098"/>
      <c r="Z23" s="1098"/>
      <c r="AA23" s="1098"/>
      <c r="AB23" s="1098"/>
      <c r="AC23" s="1098"/>
      <c r="AD23" s="1098"/>
      <c r="AE23" s="1105"/>
      <c r="AF23" s="1106">
        <v>227</v>
      </c>
      <c r="AG23" s="1098"/>
      <c r="AH23" s="1098"/>
      <c r="AI23" s="1098"/>
      <c r="AJ23" s="1107"/>
      <c r="AK23" s="1108"/>
      <c r="AL23" s="1109"/>
      <c r="AM23" s="1109"/>
      <c r="AN23" s="1109"/>
      <c r="AO23" s="1109"/>
      <c r="AP23" s="1098"/>
      <c r="AQ23" s="1098"/>
      <c r="AR23" s="1098"/>
      <c r="AS23" s="1098"/>
      <c r="AT23" s="1098"/>
      <c r="AU23" s="1099"/>
      <c r="AV23" s="1099"/>
      <c r="AW23" s="1099"/>
      <c r="AX23" s="1099"/>
      <c r="AY23" s="1100"/>
      <c r="AZ23" s="1101" t="s">
        <v>121</v>
      </c>
      <c r="BA23" s="1102"/>
      <c r="BB23" s="1102"/>
      <c r="BC23" s="1102"/>
      <c r="BD23" s="1103"/>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7" t="s">
        <v>379</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6" t="s">
        <v>380</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2" t="s">
        <v>384</v>
      </c>
      <c r="AG26" s="1044"/>
      <c r="AH26" s="1044"/>
      <c r="AI26" s="1044"/>
      <c r="AJ26" s="1093"/>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4"/>
      <c r="AG27" s="1047"/>
      <c r="AH27" s="1047"/>
      <c r="AI27" s="1047"/>
      <c r="AJ27" s="1095"/>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4" t="s">
        <v>389</v>
      </c>
      <c r="C28" s="1085"/>
      <c r="D28" s="1085"/>
      <c r="E28" s="1085"/>
      <c r="F28" s="1085"/>
      <c r="G28" s="1085"/>
      <c r="H28" s="1085"/>
      <c r="I28" s="1085"/>
      <c r="J28" s="1085"/>
      <c r="K28" s="1085"/>
      <c r="L28" s="1085"/>
      <c r="M28" s="1085"/>
      <c r="N28" s="1085"/>
      <c r="O28" s="1085"/>
      <c r="P28" s="1086"/>
      <c r="Q28" s="1087">
        <v>2544</v>
      </c>
      <c r="R28" s="1088"/>
      <c r="S28" s="1088"/>
      <c r="T28" s="1088"/>
      <c r="U28" s="1088"/>
      <c r="V28" s="1088">
        <v>2494</v>
      </c>
      <c r="W28" s="1088"/>
      <c r="X28" s="1088"/>
      <c r="Y28" s="1088"/>
      <c r="Z28" s="1088"/>
      <c r="AA28" s="1088">
        <f t="shared" ref="AA28:AA32" si="0">Q28-V28</f>
        <v>50</v>
      </c>
      <c r="AB28" s="1088"/>
      <c r="AC28" s="1088"/>
      <c r="AD28" s="1088"/>
      <c r="AE28" s="1089"/>
      <c r="AF28" s="1090">
        <v>50</v>
      </c>
      <c r="AG28" s="1088"/>
      <c r="AH28" s="1088"/>
      <c r="AI28" s="1088"/>
      <c r="AJ28" s="1091"/>
      <c r="AK28" s="1078">
        <v>166</v>
      </c>
      <c r="AL28" s="1079"/>
      <c r="AM28" s="1079"/>
      <c r="AN28" s="1079"/>
      <c r="AO28" s="1079"/>
      <c r="AP28" s="1079" t="s">
        <v>555</v>
      </c>
      <c r="AQ28" s="1079"/>
      <c r="AR28" s="1079"/>
      <c r="AS28" s="1079"/>
      <c r="AT28" s="1079"/>
      <c r="AU28" s="1079" t="s">
        <v>555</v>
      </c>
      <c r="AV28" s="1079"/>
      <c r="AW28" s="1079"/>
      <c r="AX28" s="1079"/>
      <c r="AY28" s="1079"/>
      <c r="AZ28" s="1080" t="s">
        <v>555</v>
      </c>
      <c r="BA28" s="1080"/>
      <c r="BB28" s="1080"/>
      <c r="BC28" s="1080"/>
      <c r="BD28" s="1080"/>
      <c r="BE28" s="1082"/>
      <c r="BF28" s="1082"/>
      <c r="BG28" s="1082"/>
      <c r="BH28" s="1082"/>
      <c r="BI28" s="1083"/>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1798</v>
      </c>
      <c r="R29" s="1075"/>
      <c r="S29" s="1075"/>
      <c r="T29" s="1075"/>
      <c r="U29" s="1075"/>
      <c r="V29" s="1075">
        <v>1656</v>
      </c>
      <c r="W29" s="1075"/>
      <c r="X29" s="1075"/>
      <c r="Y29" s="1075"/>
      <c r="Z29" s="1075"/>
      <c r="AA29" s="1075">
        <f t="shared" si="0"/>
        <v>142</v>
      </c>
      <c r="AB29" s="1075"/>
      <c r="AC29" s="1075"/>
      <c r="AD29" s="1075"/>
      <c r="AE29" s="1076"/>
      <c r="AF29" s="1071">
        <v>142</v>
      </c>
      <c r="AG29" s="1072"/>
      <c r="AH29" s="1072"/>
      <c r="AI29" s="1072"/>
      <c r="AJ29" s="1073"/>
      <c r="AK29" s="1016">
        <v>255</v>
      </c>
      <c r="AL29" s="1007"/>
      <c r="AM29" s="1007"/>
      <c r="AN29" s="1007"/>
      <c r="AO29" s="1007"/>
      <c r="AP29" s="1007" t="s">
        <v>555</v>
      </c>
      <c r="AQ29" s="1007"/>
      <c r="AR29" s="1007"/>
      <c r="AS29" s="1007"/>
      <c r="AT29" s="1007"/>
      <c r="AU29" s="1007" t="s">
        <v>555</v>
      </c>
      <c r="AV29" s="1007"/>
      <c r="AW29" s="1007"/>
      <c r="AX29" s="1007"/>
      <c r="AY29" s="1007"/>
      <c r="AZ29" s="1077" t="s">
        <v>555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250</v>
      </c>
      <c r="R30" s="1075"/>
      <c r="S30" s="1075"/>
      <c r="T30" s="1075"/>
      <c r="U30" s="1075"/>
      <c r="V30" s="1075">
        <v>249</v>
      </c>
      <c r="W30" s="1075"/>
      <c r="X30" s="1075"/>
      <c r="Y30" s="1075"/>
      <c r="Z30" s="1075"/>
      <c r="AA30" s="1075">
        <f t="shared" si="0"/>
        <v>1</v>
      </c>
      <c r="AB30" s="1075"/>
      <c r="AC30" s="1075"/>
      <c r="AD30" s="1075"/>
      <c r="AE30" s="1076"/>
      <c r="AF30" s="1071">
        <v>1</v>
      </c>
      <c r="AG30" s="1072"/>
      <c r="AH30" s="1072"/>
      <c r="AI30" s="1072"/>
      <c r="AJ30" s="1073"/>
      <c r="AK30" s="1016">
        <v>63</v>
      </c>
      <c r="AL30" s="1007"/>
      <c r="AM30" s="1007"/>
      <c r="AN30" s="1007"/>
      <c r="AO30" s="1007"/>
      <c r="AP30" s="1081" t="s">
        <v>555</v>
      </c>
      <c r="AQ30" s="1007"/>
      <c r="AR30" s="1007"/>
      <c r="AS30" s="1007"/>
      <c r="AT30" s="1007"/>
      <c r="AU30" s="1007" t="s">
        <v>555</v>
      </c>
      <c r="AV30" s="1007"/>
      <c r="AW30" s="1007"/>
      <c r="AX30" s="1007"/>
      <c r="AY30" s="1007"/>
      <c r="AZ30" s="1077" t="s">
        <v>555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679</v>
      </c>
      <c r="R31" s="1075"/>
      <c r="S31" s="1075"/>
      <c r="T31" s="1075"/>
      <c r="U31" s="1075"/>
      <c r="V31" s="1075">
        <v>672</v>
      </c>
      <c r="W31" s="1075"/>
      <c r="X31" s="1075"/>
      <c r="Y31" s="1075"/>
      <c r="Z31" s="1075"/>
      <c r="AA31" s="1075">
        <f t="shared" si="0"/>
        <v>7</v>
      </c>
      <c r="AB31" s="1075"/>
      <c r="AC31" s="1075"/>
      <c r="AD31" s="1075"/>
      <c r="AE31" s="1076"/>
      <c r="AF31" s="1071">
        <v>7</v>
      </c>
      <c r="AG31" s="1072"/>
      <c r="AH31" s="1072"/>
      <c r="AI31" s="1072"/>
      <c r="AJ31" s="1073"/>
      <c r="AK31" s="1016">
        <v>190</v>
      </c>
      <c r="AL31" s="1007"/>
      <c r="AM31" s="1007"/>
      <c r="AN31" s="1007"/>
      <c r="AO31" s="1007"/>
      <c r="AP31" s="1007">
        <v>2186</v>
      </c>
      <c r="AQ31" s="1007"/>
      <c r="AR31" s="1007"/>
      <c r="AS31" s="1007"/>
      <c r="AT31" s="1007"/>
      <c r="AU31" s="1007">
        <v>2081</v>
      </c>
      <c r="AV31" s="1007"/>
      <c r="AW31" s="1007"/>
      <c r="AX31" s="1007"/>
      <c r="AY31" s="1007"/>
      <c r="AZ31" s="1077" t="s">
        <v>555</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113</v>
      </c>
      <c r="R32" s="1075"/>
      <c r="S32" s="1075"/>
      <c r="T32" s="1075"/>
      <c r="U32" s="1075"/>
      <c r="V32" s="1075">
        <v>101</v>
      </c>
      <c r="W32" s="1075"/>
      <c r="X32" s="1075"/>
      <c r="Y32" s="1075"/>
      <c r="Z32" s="1075"/>
      <c r="AA32" s="1075">
        <f t="shared" si="0"/>
        <v>12</v>
      </c>
      <c r="AB32" s="1075"/>
      <c r="AC32" s="1075"/>
      <c r="AD32" s="1075"/>
      <c r="AE32" s="1076"/>
      <c r="AF32" s="1071">
        <v>12</v>
      </c>
      <c r="AG32" s="1072"/>
      <c r="AH32" s="1072"/>
      <c r="AI32" s="1072"/>
      <c r="AJ32" s="1073"/>
      <c r="AK32" s="1016">
        <v>82</v>
      </c>
      <c r="AL32" s="1007"/>
      <c r="AM32" s="1007"/>
      <c r="AN32" s="1007"/>
      <c r="AO32" s="1007"/>
      <c r="AP32" s="1007">
        <v>354</v>
      </c>
      <c r="AQ32" s="1007"/>
      <c r="AR32" s="1007"/>
      <c r="AS32" s="1007"/>
      <c r="AT32" s="1007"/>
      <c r="AU32" s="1007">
        <v>354</v>
      </c>
      <c r="AV32" s="1007"/>
      <c r="AW32" s="1007"/>
      <c r="AX32" s="1007"/>
      <c r="AY32" s="1007"/>
      <c r="AZ32" s="1077" t="s">
        <v>555</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211</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546</v>
      </c>
      <c r="C68" s="1022"/>
      <c r="D68" s="1022"/>
      <c r="E68" s="1022"/>
      <c r="F68" s="1022"/>
      <c r="G68" s="1022"/>
      <c r="H68" s="1022"/>
      <c r="I68" s="1022"/>
      <c r="J68" s="1022"/>
      <c r="K68" s="1022"/>
      <c r="L68" s="1022"/>
      <c r="M68" s="1022"/>
      <c r="N68" s="1022"/>
      <c r="O68" s="1022"/>
      <c r="P68" s="1023"/>
      <c r="Q68" s="1024">
        <v>248</v>
      </c>
      <c r="R68" s="1018"/>
      <c r="S68" s="1018"/>
      <c r="T68" s="1018"/>
      <c r="U68" s="1018"/>
      <c r="V68" s="1018">
        <v>222</v>
      </c>
      <c r="W68" s="1018"/>
      <c r="X68" s="1018"/>
      <c r="Y68" s="1018"/>
      <c r="Z68" s="1018"/>
      <c r="AA68" s="1018">
        <f>Q68-V68</f>
        <v>26</v>
      </c>
      <c r="AB68" s="1018"/>
      <c r="AC68" s="1018"/>
      <c r="AD68" s="1018"/>
      <c r="AE68" s="1018"/>
      <c r="AF68" s="1018">
        <v>26</v>
      </c>
      <c r="AG68" s="1018"/>
      <c r="AH68" s="1018"/>
      <c r="AI68" s="1018"/>
      <c r="AJ68" s="1018"/>
      <c r="AK68" s="1018">
        <v>30</v>
      </c>
      <c r="AL68" s="1018"/>
      <c r="AM68" s="1018"/>
      <c r="AN68" s="1018"/>
      <c r="AO68" s="1018"/>
      <c r="AP68" s="1018" t="s">
        <v>555</v>
      </c>
      <c r="AQ68" s="1018"/>
      <c r="AR68" s="1018"/>
      <c r="AS68" s="1018"/>
      <c r="AT68" s="1018"/>
      <c r="AU68" s="1018" t="s">
        <v>555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547</v>
      </c>
      <c r="C69" s="1011"/>
      <c r="D69" s="1011"/>
      <c r="E69" s="1011"/>
      <c r="F69" s="1011"/>
      <c r="G69" s="1011"/>
      <c r="H69" s="1011"/>
      <c r="I69" s="1011"/>
      <c r="J69" s="1011"/>
      <c r="K69" s="1011"/>
      <c r="L69" s="1011"/>
      <c r="M69" s="1011"/>
      <c r="N69" s="1011"/>
      <c r="O69" s="1011"/>
      <c r="P69" s="1012"/>
      <c r="Q69" s="1013">
        <v>1955</v>
      </c>
      <c r="R69" s="1007"/>
      <c r="S69" s="1007"/>
      <c r="T69" s="1007"/>
      <c r="U69" s="1007"/>
      <c r="V69" s="1007">
        <v>264</v>
      </c>
      <c r="W69" s="1007"/>
      <c r="X69" s="1007"/>
      <c r="Y69" s="1007"/>
      <c r="Z69" s="1007"/>
      <c r="AA69" s="1007">
        <v>1692</v>
      </c>
      <c r="AB69" s="1007"/>
      <c r="AC69" s="1007"/>
      <c r="AD69" s="1007"/>
      <c r="AE69" s="1007"/>
      <c r="AF69" s="1007">
        <v>1692</v>
      </c>
      <c r="AG69" s="1007"/>
      <c r="AH69" s="1007"/>
      <c r="AI69" s="1007"/>
      <c r="AJ69" s="1007"/>
      <c r="AK69" s="1007" t="s">
        <v>555</v>
      </c>
      <c r="AL69" s="1007"/>
      <c r="AM69" s="1007"/>
      <c r="AN69" s="1007"/>
      <c r="AO69" s="1007"/>
      <c r="AP69" s="1007">
        <v>1636</v>
      </c>
      <c r="AQ69" s="1007"/>
      <c r="AR69" s="1007"/>
      <c r="AS69" s="1007"/>
      <c r="AT69" s="1007"/>
      <c r="AU69" s="1007">
        <v>775</v>
      </c>
      <c r="AV69" s="1007"/>
      <c r="AW69" s="1007"/>
      <c r="AX69" s="1007"/>
      <c r="AY69" s="1007"/>
      <c r="AZ69" s="1008" t="s">
        <v>556</v>
      </c>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548</v>
      </c>
      <c r="C70" s="1011"/>
      <c r="D70" s="1011"/>
      <c r="E70" s="1011"/>
      <c r="F70" s="1011"/>
      <c r="G70" s="1011"/>
      <c r="H70" s="1011"/>
      <c r="I70" s="1011"/>
      <c r="J70" s="1011"/>
      <c r="K70" s="1011"/>
      <c r="L70" s="1011"/>
      <c r="M70" s="1011"/>
      <c r="N70" s="1011"/>
      <c r="O70" s="1011"/>
      <c r="P70" s="1012"/>
      <c r="Q70" s="1013">
        <v>7869</v>
      </c>
      <c r="R70" s="1007"/>
      <c r="S70" s="1007"/>
      <c r="T70" s="1007"/>
      <c r="U70" s="1007"/>
      <c r="V70" s="1007">
        <v>7783</v>
      </c>
      <c r="W70" s="1007"/>
      <c r="X70" s="1007"/>
      <c r="Y70" s="1007"/>
      <c r="Z70" s="1007"/>
      <c r="AA70" s="1007">
        <v>85</v>
      </c>
      <c r="AB70" s="1007"/>
      <c r="AC70" s="1007"/>
      <c r="AD70" s="1007"/>
      <c r="AE70" s="1007"/>
      <c r="AF70" s="1007">
        <v>85</v>
      </c>
      <c r="AG70" s="1007"/>
      <c r="AH70" s="1007"/>
      <c r="AI70" s="1007"/>
      <c r="AJ70" s="1007"/>
      <c r="AK70" s="1007">
        <v>52</v>
      </c>
      <c r="AL70" s="1007"/>
      <c r="AM70" s="1007"/>
      <c r="AN70" s="1007"/>
      <c r="AO70" s="1007"/>
      <c r="AP70" s="1007" t="s">
        <v>555</v>
      </c>
      <c r="AQ70" s="1007"/>
      <c r="AR70" s="1007"/>
      <c r="AS70" s="1007"/>
      <c r="AT70" s="1007"/>
      <c r="AU70" s="1007" t="s">
        <v>555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549</v>
      </c>
      <c r="C71" s="1011"/>
      <c r="D71" s="1011"/>
      <c r="E71" s="1011"/>
      <c r="F71" s="1011"/>
      <c r="G71" s="1011"/>
      <c r="H71" s="1011"/>
      <c r="I71" s="1011"/>
      <c r="J71" s="1011"/>
      <c r="K71" s="1011"/>
      <c r="L71" s="1011"/>
      <c r="M71" s="1011"/>
      <c r="N71" s="1011"/>
      <c r="O71" s="1011"/>
      <c r="P71" s="1012"/>
      <c r="Q71" s="1013">
        <v>43</v>
      </c>
      <c r="R71" s="1007"/>
      <c r="S71" s="1007"/>
      <c r="T71" s="1007"/>
      <c r="U71" s="1007"/>
      <c r="V71" s="1007">
        <v>38</v>
      </c>
      <c r="W71" s="1007"/>
      <c r="X71" s="1007"/>
      <c r="Y71" s="1007"/>
      <c r="Z71" s="1007"/>
      <c r="AA71" s="1007">
        <f t="shared" ref="AA71:AA75" si="1">Q71-V71</f>
        <v>5</v>
      </c>
      <c r="AB71" s="1007"/>
      <c r="AC71" s="1007"/>
      <c r="AD71" s="1007"/>
      <c r="AE71" s="1007"/>
      <c r="AF71" s="1007">
        <v>5</v>
      </c>
      <c r="AG71" s="1007"/>
      <c r="AH71" s="1007"/>
      <c r="AI71" s="1007"/>
      <c r="AJ71" s="1007"/>
      <c r="AK71" s="1007">
        <v>26</v>
      </c>
      <c r="AL71" s="1007"/>
      <c r="AM71" s="1007"/>
      <c r="AN71" s="1007"/>
      <c r="AO71" s="1007"/>
      <c r="AP71" s="1007" t="s">
        <v>555</v>
      </c>
      <c r="AQ71" s="1007"/>
      <c r="AR71" s="1007"/>
      <c r="AS71" s="1007"/>
      <c r="AT71" s="1007"/>
      <c r="AU71" s="1007" t="s">
        <v>555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550</v>
      </c>
      <c r="C72" s="1011"/>
      <c r="D72" s="1011"/>
      <c r="E72" s="1011"/>
      <c r="F72" s="1011"/>
      <c r="G72" s="1011"/>
      <c r="H72" s="1011"/>
      <c r="I72" s="1011"/>
      <c r="J72" s="1011"/>
      <c r="K72" s="1011"/>
      <c r="L72" s="1011"/>
      <c r="M72" s="1011"/>
      <c r="N72" s="1011"/>
      <c r="O72" s="1011"/>
      <c r="P72" s="1012"/>
      <c r="Q72" s="1013">
        <v>369</v>
      </c>
      <c r="R72" s="1007"/>
      <c r="S72" s="1007"/>
      <c r="T72" s="1007"/>
      <c r="U72" s="1007"/>
      <c r="V72" s="1007">
        <v>358</v>
      </c>
      <c r="W72" s="1007"/>
      <c r="X72" s="1007"/>
      <c r="Y72" s="1007"/>
      <c r="Z72" s="1007"/>
      <c r="AA72" s="1007">
        <v>10</v>
      </c>
      <c r="AB72" s="1007"/>
      <c r="AC72" s="1007"/>
      <c r="AD72" s="1007"/>
      <c r="AE72" s="1007"/>
      <c r="AF72" s="1007">
        <v>10</v>
      </c>
      <c r="AG72" s="1007"/>
      <c r="AH72" s="1007"/>
      <c r="AI72" s="1007"/>
      <c r="AJ72" s="1007"/>
      <c r="AK72" s="1007">
        <v>249</v>
      </c>
      <c r="AL72" s="1007"/>
      <c r="AM72" s="1007"/>
      <c r="AN72" s="1007"/>
      <c r="AO72" s="1007"/>
      <c r="AP72" s="1007" t="s">
        <v>555</v>
      </c>
      <c r="AQ72" s="1007"/>
      <c r="AR72" s="1007"/>
      <c r="AS72" s="1007"/>
      <c r="AT72" s="1007"/>
      <c r="AU72" s="1007" t="s">
        <v>555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551</v>
      </c>
      <c r="C73" s="1011"/>
      <c r="D73" s="1011"/>
      <c r="E73" s="1011"/>
      <c r="F73" s="1011"/>
      <c r="G73" s="1011"/>
      <c r="H73" s="1011"/>
      <c r="I73" s="1011"/>
      <c r="J73" s="1011"/>
      <c r="K73" s="1011"/>
      <c r="L73" s="1011"/>
      <c r="M73" s="1011"/>
      <c r="N73" s="1011"/>
      <c r="O73" s="1011"/>
      <c r="P73" s="1012"/>
      <c r="Q73" s="1013">
        <v>241808</v>
      </c>
      <c r="R73" s="1007"/>
      <c r="S73" s="1007"/>
      <c r="T73" s="1007"/>
      <c r="U73" s="1007"/>
      <c r="V73" s="1007">
        <v>236655</v>
      </c>
      <c r="W73" s="1007"/>
      <c r="X73" s="1007"/>
      <c r="Y73" s="1007"/>
      <c r="Z73" s="1007"/>
      <c r="AA73" s="1007">
        <f t="shared" si="1"/>
        <v>5153</v>
      </c>
      <c r="AB73" s="1007"/>
      <c r="AC73" s="1007"/>
      <c r="AD73" s="1007"/>
      <c r="AE73" s="1007"/>
      <c r="AF73" s="1007">
        <v>5153</v>
      </c>
      <c r="AG73" s="1007"/>
      <c r="AH73" s="1007"/>
      <c r="AI73" s="1007"/>
      <c r="AJ73" s="1007"/>
      <c r="AK73" s="1007">
        <v>5058</v>
      </c>
      <c r="AL73" s="1007"/>
      <c r="AM73" s="1007"/>
      <c r="AN73" s="1007"/>
      <c r="AO73" s="1007"/>
      <c r="AP73" s="1007" t="s">
        <v>555</v>
      </c>
      <c r="AQ73" s="1007"/>
      <c r="AR73" s="1007"/>
      <c r="AS73" s="1007"/>
      <c r="AT73" s="1007"/>
      <c r="AU73" s="1007" t="s">
        <v>555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552</v>
      </c>
      <c r="C74" s="1011"/>
      <c r="D74" s="1011"/>
      <c r="E74" s="1011"/>
      <c r="F74" s="1011"/>
      <c r="G74" s="1011"/>
      <c r="H74" s="1011"/>
      <c r="I74" s="1011"/>
      <c r="J74" s="1011"/>
      <c r="K74" s="1011"/>
      <c r="L74" s="1011"/>
      <c r="M74" s="1011"/>
      <c r="N74" s="1011"/>
      <c r="O74" s="1011"/>
      <c r="P74" s="1012"/>
      <c r="Q74" s="1013">
        <v>4436</v>
      </c>
      <c r="R74" s="1007"/>
      <c r="S74" s="1007"/>
      <c r="T74" s="1007"/>
      <c r="U74" s="1007"/>
      <c r="V74" s="1007">
        <v>4134</v>
      </c>
      <c r="W74" s="1007"/>
      <c r="X74" s="1007"/>
      <c r="Y74" s="1007"/>
      <c r="Z74" s="1007"/>
      <c r="AA74" s="1007">
        <f t="shared" si="1"/>
        <v>302</v>
      </c>
      <c r="AB74" s="1007"/>
      <c r="AC74" s="1007"/>
      <c r="AD74" s="1007"/>
      <c r="AE74" s="1007"/>
      <c r="AF74" s="1007">
        <v>254</v>
      </c>
      <c r="AG74" s="1007"/>
      <c r="AH74" s="1007"/>
      <c r="AI74" s="1007"/>
      <c r="AJ74" s="1007"/>
      <c r="AK74" s="1007">
        <v>178</v>
      </c>
      <c r="AL74" s="1007"/>
      <c r="AM74" s="1007"/>
      <c r="AN74" s="1007"/>
      <c r="AO74" s="1007"/>
      <c r="AP74" s="1007">
        <v>2262</v>
      </c>
      <c r="AQ74" s="1007"/>
      <c r="AR74" s="1007"/>
      <c r="AS74" s="1007"/>
      <c r="AT74" s="1007"/>
      <c r="AU74" s="1007">
        <v>327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553</v>
      </c>
      <c r="C75" s="1011"/>
      <c r="D75" s="1011"/>
      <c r="E75" s="1011"/>
      <c r="F75" s="1011"/>
      <c r="G75" s="1011"/>
      <c r="H75" s="1011"/>
      <c r="I75" s="1011"/>
      <c r="J75" s="1011"/>
      <c r="K75" s="1011"/>
      <c r="L75" s="1011"/>
      <c r="M75" s="1011"/>
      <c r="N75" s="1011"/>
      <c r="O75" s="1011"/>
      <c r="P75" s="1012"/>
      <c r="Q75" s="1014">
        <v>3</v>
      </c>
      <c r="R75" s="1015"/>
      <c r="S75" s="1015"/>
      <c r="T75" s="1015"/>
      <c r="U75" s="1016"/>
      <c r="V75" s="1017">
        <v>2</v>
      </c>
      <c r="W75" s="1015"/>
      <c r="X75" s="1015"/>
      <c r="Y75" s="1015"/>
      <c r="Z75" s="1016"/>
      <c r="AA75" s="1017">
        <f t="shared" si="1"/>
        <v>1</v>
      </c>
      <c r="AB75" s="1015"/>
      <c r="AC75" s="1015"/>
      <c r="AD75" s="1015"/>
      <c r="AE75" s="1016"/>
      <c r="AF75" s="1017">
        <v>1</v>
      </c>
      <c r="AG75" s="1015"/>
      <c r="AH75" s="1015"/>
      <c r="AI75" s="1015"/>
      <c r="AJ75" s="1016"/>
      <c r="AK75" s="1017" t="s">
        <v>555</v>
      </c>
      <c r="AL75" s="1015"/>
      <c r="AM75" s="1015"/>
      <c r="AN75" s="1015"/>
      <c r="AO75" s="1016"/>
      <c r="AP75" s="1017" t="s">
        <v>555</v>
      </c>
      <c r="AQ75" s="1015"/>
      <c r="AR75" s="1015"/>
      <c r="AS75" s="1015"/>
      <c r="AT75" s="1016"/>
      <c r="AU75" s="1017" t="s">
        <v>555</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554</v>
      </c>
      <c r="C76" s="1011"/>
      <c r="D76" s="1011"/>
      <c r="E76" s="1011"/>
      <c r="F76" s="1011"/>
      <c r="G76" s="1011"/>
      <c r="H76" s="1011"/>
      <c r="I76" s="1011"/>
      <c r="J76" s="1011"/>
      <c r="K76" s="1011"/>
      <c r="L76" s="1011"/>
      <c r="M76" s="1011"/>
      <c r="N76" s="1011"/>
      <c r="O76" s="1011"/>
      <c r="P76" s="1012"/>
      <c r="Q76" s="1014">
        <v>13</v>
      </c>
      <c r="R76" s="1015"/>
      <c r="S76" s="1015"/>
      <c r="T76" s="1015"/>
      <c r="U76" s="1016"/>
      <c r="V76" s="1017">
        <v>11</v>
      </c>
      <c r="W76" s="1015"/>
      <c r="X76" s="1015"/>
      <c r="Y76" s="1015"/>
      <c r="Z76" s="1016"/>
      <c r="AA76" s="1017">
        <v>2</v>
      </c>
      <c r="AB76" s="1015"/>
      <c r="AC76" s="1015"/>
      <c r="AD76" s="1015"/>
      <c r="AE76" s="1016"/>
      <c r="AF76" s="1017">
        <v>2</v>
      </c>
      <c r="AG76" s="1015"/>
      <c r="AH76" s="1015"/>
      <c r="AI76" s="1015"/>
      <c r="AJ76" s="1016"/>
      <c r="AK76" s="1017" t="s">
        <v>555</v>
      </c>
      <c r="AL76" s="1015"/>
      <c r="AM76" s="1015"/>
      <c r="AN76" s="1015"/>
      <c r="AO76" s="1016"/>
      <c r="AP76" s="1017" t="s">
        <v>555</v>
      </c>
      <c r="AQ76" s="1015"/>
      <c r="AR76" s="1015"/>
      <c r="AS76" s="1015"/>
      <c r="AT76" s="1016"/>
      <c r="AU76" s="1017" t="s">
        <v>555</v>
      </c>
      <c r="AV76" s="1015"/>
      <c r="AW76" s="1015"/>
      <c r="AX76" s="1015"/>
      <c r="AY76" s="1016"/>
      <c r="AZ76" s="1008" t="s">
        <v>557</v>
      </c>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SUM(AF68:AJ87)</f>
        <v>7228</v>
      </c>
      <c r="AG88" s="995"/>
      <c r="AH88" s="995"/>
      <c r="AI88" s="995"/>
      <c r="AJ88" s="995"/>
      <c r="AK88" s="999"/>
      <c r="AL88" s="999"/>
      <c r="AM88" s="999"/>
      <c r="AN88" s="999"/>
      <c r="AO88" s="999"/>
      <c r="AP88" s="995">
        <f t="shared" ref="AP88" si="2">SUM(AP68:AT87)</f>
        <v>3898</v>
      </c>
      <c r="AQ88" s="995"/>
      <c r="AR88" s="995"/>
      <c r="AS88" s="995"/>
      <c r="AT88" s="995"/>
      <c r="AU88" s="995">
        <f t="shared" ref="AU88" si="3">SUM(AU68:AY87)</f>
        <v>1102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295</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295</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295</v>
      </c>
      <c r="DR109" s="932"/>
      <c r="DS109" s="932"/>
      <c r="DT109" s="932"/>
      <c r="DU109" s="933"/>
      <c r="DV109" s="934" t="s">
        <v>411</v>
      </c>
      <c r="DW109" s="932"/>
      <c r="DX109" s="932"/>
      <c r="DY109" s="932"/>
      <c r="DZ109" s="965"/>
    </row>
    <row r="110" spans="1:131" s="230"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714154</v>
      </c>
      <c r="AB110" s="925"/>
      <c r="AC110" s="925"/>
      <c r="AD110" s="925"/>
      <c r="AE110" s="926"/>
      <c r="AF110" s="927">
        <v>718966</v>
      </c>
      <c r="AG110" s="925"/>
      <c r="AH110" s="925"/>
      <c r="AI110" s="925"/>
      <c r="AJ110" s="926"/>
      <c r="AK110" s="927">
        <v>613013</v>
      </c>
      <c r="AL110" s="925"/>
      <c r="AM110" s="925"/>
      <c r="AN110" s="925"/>
      <c r="AO110" s="926"/>
      <c r="AP110" s="928">
        <v>12.6</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5934028</v>
      </c>
      <c r="BR110" s="878"/>
      <c r="BS110" s="878"/>
      <c r="BT110" s="878"/>
      <c r="BU110" s="878"/>
      <c r="BV110" s="878">
        <v>5404116</v>
      </c>
      <c r="BW110" s="878"/>
      <c r="BX110" s="878"/>
      <c r="BY110" s="878"/>
      <c r="BZ110" s="878"/>
      <c r="CA110" s="878">
        <v>4976930</v>
      </c>
      <c r="CB110" s="878"/>
      <c r="CC110" s="878"/>
      <c r="CD110" s="878"/>
      <c r="CE110" s="878"/>
      <c r="CF110" s="902">
        <v>102.1</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121</v>
      </c>
      <c r="BR111" s="853"/>
      <c r="BS111" s="853"/>
      <c r="BT111" s="853"/>
      <c r="BU111" s="853"/>
      <c r="BV111" s="853" t="s">
        <v>121</v>
      </c>
      <c r="BW111" s="853"/>
      <c r="BX111" s="853"/>
      <c r="BY111" s="853"/>
      <c r="BZ111" s="853"/>
      <c r="CA111" s="853" t="s">
        <v>121</v>
      </c>
      <c r="CB111" s="853"/>
      <c r="CC111" s="853"/>
      <c r="CD111" s="853"/>
      <c r="CE111" s="853"/>
      <c r="CF111" s="911" t="s">
        <v>121</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2248079</v>
      </c>
      <c r="BR112" s="853"/>
      <c r="BS112" s="853"/>
      <c r="BT112" s="853"/>
      <c r="BU112" s="853"/>
      <c r="BV112" s="853">
        <v>2369007</v>
      </c>
      <c r="BW112" s="853"/>
      <c r="BX112" s="853"/>
      <c r="BY112" s="853"/>
      <c r="BZ112" s="853"/>
      <c r="CA112" s="853">
        <v>2435739</v>
      </c>
      <c r="CB112" s="853"/>
      <c r="CC112" s="853"/>
      <c r="CD112" s="853"/>
      <c r="CE112" s="853"/>
      <c r="CF112" s="911">
        <v>50</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179573</v>
      </c>
      <c r="AB113" s="955"/>
      <c r="AC113" s="955"/>
      <c r="AD113" s="955"/>
      <c r="AE113" s="956"/>
      <c r="AF113" s="957">
        <v>184436</v>
      </c>
      <c r="AG113" s="955"/>
      <c r="AH113" s="955"/>
      <c r="AI113" s="955"/>
      <c r="AJ113" s="956"/>
      <c r="AK113" s="957">
        <v>197587</v>
      </c>
      <c r="AL113" s="955"/>
      <c r="AM113" s="955"/>
      <c r="AN113" s="955"/>
      <c r="AO113" s="956"/>
      <c r="AP113" s="958">
        <v>4.0999999999999996</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537366</v>
      </c>
      <c r="BR113" s="853"/>
      <c r="BS113" s="853"/>
      <c r="BT113" s="853"/>
      <c r="BU113" s="853"/>
      <c r="BV113" s="853">
        <v>459561</v>
      </c>
      <c r="BW113" s="853"/>
      <c r="BX113" s="853"/>
      <c r="BY113" s="853"/>
      <c r="BZ113" s="853"/>
      <c r="CA113" s="853">
        <v>397455</v>
      </c>
      <c r="CB113" s="853"/>
      <c r="CC113" s="853"/>
      <c r="CD113" s="853"/>
      <c r="CE113" s="853"/>
      <c r="CF113" s="911">
        <v>8.1999999999999993</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90396</v>
      </c>
      <c r="AB114" s="816"/>
      <c r="AC114" s="816"/>
      <c r="AD114" s="816"/>
      <c r="AE114" s="817"/>
      <c r="AF114" s="818">
        <v>101432</v>
      </c>
      <c r="AG114" s="816"/>
      <c r="AH114" s="816"/>
      <c r="AI114" s="816"/>
      <c r="AJ114" s="817"/>
      <c r="AK114" s="818">
        <v>74724</v>
      </c>
      <c r="AL114" s="816"/>
      <c r="AM114" s="816"/>
      <c r="AN114" s="816"/>
      <c r="AO114" s="817"/>
      <c r="AP114" s="860">
        <v>1.5</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1051961</v>
      </c>
      <c r="BR114" s="853"/>
      <c r="BS114" s="853"/>
      <c r="BT114" s="853"/>
      <c r="BU114" s="853"/>
      <c r="BV114" s="853">
        <v>1021566</v>
      </c>
      <c r="BW114" s="853"/>
      <c r="BX114" s="853"/>
      <c r="BY114" s="853"/>
      <c r="BZ114" s="853"/>
      <c r="CA114" s="853">
        <v>996925</v>
      </c>
      <c r="CB114" s="853"/>
      <c r="CC114" s="853"/>
      <c r="CD114" s="853"/>
      <c r="CE114" s="853"/>
      <c r="CF114" s="911">
        <v>20.399999999999999</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123</v>
      </c>
      <c r="AB115" s="955"/>
      <c r="AC115" s="955"/>
      <c r="AD115" s="955"/>
      <c r="AE115" s="956"/>
      <c r="AF115" s="957">
        <v>113</v>
      </c>
      <c r="AG115" s="955"/>
      <c r="AH115" s="955"/>
      <c r="AI115" s="955"/>
      <c r="AJ115" s="956"/>
      <c r="AK115" s="957">
        <v>99</v>
      </c>
      <c r="AL115" s="955"/>
      <c r="AM115" s="955"/>
      <c r="AN115" s="955"/>
      <c r="AO115" s="956"/>
      <c r="AP115" s="958">
        <v>0</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2">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984246</v>
      </c>
      <c r="AB117" s="939"/>
      <c r="AC117" s="939"/>
      <c r="AD117" s="939"/>
      <c r="AE117" s="940"/>
      <c r="AF117" s="941">
        <v>1004947</v>
      </c>
      <c r="AG117" s="939"/>
      <c r="AH117" s="939"/>
      <c r="AI117" s="939"/>
      <c r="AJ117" s="940"/>
      <c r="AK117" s="941">
        <v>885423</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295</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441</v>
      </c>
      <c r="BP119" s="914"/>
      <c r="BQ119" s="915">
        <v>9771434</v>
      </c>
      <c r="BR119" s="881"/>
      <c r="BS119" s="881"/>
      <c r="BT119" s="881"/>
      <c r="BU119" s="881"/>
      <c r="BV119" s="881">
        <v>9254250</v>
      </c>
      <c r="BW119" s="881"/>
      <c r="BX119" s="881"/>
      <c r="BY119" s="881"/>
      <c r="BZ119" s="881"/>
      <c r="CA119" s="881">
        <v>8807049</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2291607</v>
      </c>
      <c r="BR120" s="878"/>
      <c r="BS120" s="878"/>
      <c r="BT120" s="878"/>
      <c r="BU120" s="878"/>
      <c r="BV120" s="878">
        <v>2955935</v>
      </c>
      <c r="BW120" s="878"/>
      <c r="BX120" s="878"/>
      <c r="BY120" s="878"/>
      <c r="BZ120" s="878"/>
      <c r="CA120" s="878">
        <v>3062268</v>
      </c>
      <c r="CB120" s="878"/>
      <c r="CC120" s="878"/>
      <c r="CD120" s="878"/>
      <c r="CE120" s="878"/>
      <c r="CF120" s="902">
        <v>62.8</v>
      </c>
      <c r="CG120" s="903"/>
      <c r="CH120" s="903"/>
      <c r="CI120" s="903"/>
      <c r="CJ120" s="903"/>
      <c r="CK120" s="904" t="s">
        <v>445</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1807785</v>
      </c>
      <c r="DH120" s="878"/>
      <c r="DI120" s="878"/>
      <c r="DJ120" s="878"/>
      <c r="DK120" s="878"/>
      <c r="DL120" s="878">
        <v>1973205</v>
      </c>
      <c r="DM120" s="878"/>
      <c r="DN120" s="878"/>
      <c r="DO120" s="878"/>
      <c r="DP120" s="878"/>
      <c r="DQ120" s="878">
        <v>2081384</v>
      </c>
      <c r="DR120" s="878"/>
      <c r="DS120" s="878"/>
      <c r="DT120" s="878"/>
      <c r="DU120" s="878"/>
      <c r="DV120" s="879">
        <v>42.7</v>
      </c>
      <c r="DW120" s="879"/>
      <c r="DX120" s="879"/>
      <c r="DY120" s="879"/>
      <c r="DZ120" s="880"/>
    </row>
    <row r="121" spans="1:130" s="230" customFormat="1" ht="26.25" customHeight="1" x14ac:dyDescent="0.2">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89010</v>
      </c>
      <c r="BR121" s="853"/>
      <c r="BS121" s="853"/>
      <c r="BT121" s="853"/>
      <c r="BU121" s="853"/>
      <c r="BV121" s="853">
        <v>75658</v>
      </c>
      <c r="BW121" s="853"/>
      <c r="BX121" s="853"/>
      <c r="BY121" s="853"/>
      <c r="BZ121" s="853"/>
      <c r="CA121" s="853">
        <v>59723</v>
      </c>
      <c r="CB121" s="853"/>
      <c r="CC121" s="853"/>
      <c r="CD121" s="853"/>
      <c r="CE121" s="853"/>
      <c r="CF121" s="911">
        <v>1.2</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440294</v>
      </c>
      <c r="DH121" s="853"/>
      <c r="DI121" s="853"/>
      <c r="DJ121" s="853"/>
      <c r="DK121" s="853"/>
      <c r="DL121" s="853">
        <v>395802</v>
      </c>
      <c r="DM121" s="853"/>
      <c r="DN121" s="853"/>
      <c r="DO121" s="853"/>
      <c r="DP121" s="853"/>
      <c r="DQ121" s="853">
        <v>354355</v>
      </c>
      <c r="DR121" s="853"/>
      <c r="DS121" s="853"/>
      <c r="DT121" s="853"/>
      <c r="DU121" s="853"/>
      <c r="DV121" s="830">
        <v>7.3</v>
      </c>
      <c r="DW121" s="830"/>
      <c r="DX121" s="830"/>
      <c r="DY121" s="830"/>
      <c r="DZ121" s="831"/>
    </row>
    <row r="122" spans="1:130" s="230"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6331622</v>
      </c>
      <c r="BR122" s="881"/>
      <c r="BS122" s="881"/>
      <c r="BT122" s="881"/>
      <c r="BU122" s="881"/>
      <c r="BV122" s="881">
        <v>5982387</v>
      </c>
      <c r="BW122" s="881"/>
      <c r="BX122" s="881"/>
      <c r="BY122" s="881"/>
      <c r="BZ122" s="881"/>
      <c r="CA122" s="881">
        <v>5666620</v>
      </c>
      <c r="CB122" s="881"/>
      <c r="CC122" s="881"/>
      <c r="CD122" s="881"/>
      <c r="CE122" s="881"/>
      <c r="CF122" s="882">
        <v>116.2</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449</v>
      </c>
      <c r="BP123" s="914"/>
      <c r="BQ123" s="868">
        <v>8712239</v>
      </c>
      <c r="BR123" s="869"/>
      <c r="BS123" s="869"/>
      <c r="BT123" s="869"/>
      <c r="BU123" s="869"/>
      <c r="BV123" s="869">
        <v>9013980</v>
      </c>
      <c r="BW123" s="869"/>
      <c r="BX123" s="869"/>
      <c r="BY123" s="869"/>
      <c r="BZ123" s="869"/>
      <c r="CA123" s="869">
        <v>8788611</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21.1</v>
      </c>
      <c r="BR124" s="867"/>
      <c r="BS124" s="867"/>
      <c r="BT124" s="867"/>
      <c r="BU124" s="867"/>
      <c r="BV124" s="867">
        <v>5</v>
      </c>
      <c r="BW124" s="867"/>
      <c r="BX124" s="867"/>
      <c r="BY124" s="867"/>
      <c r="BZ124" s="867"/>
      <c r="CA124" s="867">
        <v>0.3</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2">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123</v>
      </c>
      <c r="AB127" s="816"/>
      <c r="AC127" s="816"/>
      <c r="AD127" s="816"/>
      <c r="AE127" s="817"/>
      <c r="AF127" s="818">
        <v>113</v>
      </c>
      <c r="AG127" s="816"/>
      <c r="AH127" s="816"/>
      <c r="AI127" s="816"/>
      <c r="AJ127" s="817"/>
      <c r="AK127" s="818">
        <v>99</v>
      </c>
      <c r="AL127" s="816"/>
      <c r="AM127" s="816"/>
      <c r="AN127" s="816"/>
      <c r="AO127" s="817"/>
      <c r="AP127" s="860">
        <v>0</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5">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9885</v>
      </c>
      <c r="AB128" s="837"/>
      <c r="AC128" s="837"/>
      <c r="AD128" s="837"/>
      <c r="AE128" s="838"/>
      <c r="AF128" s="839">
        <v>8475</v>
      </c>
      <c r="AG128" s="837"/>
      <c r="AH128" s="837"/>
      <c r="AI128" s="837"/>
      <c r="AJ128" s="838"/>
      <c r="AK128" s="839">
        <v>5217</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121</v>
      </c>
      <c r="BG128" s="823"/>
      <c r="BH128" s="823"/>
      <c r="BI128" s="823"/>
      <c r="BJ128" s="823"/>
      <c r="BK128" s="823"/>
      <c r="BL128" s="846"/>
      <c r="BM128" s="822">
        <v>14.74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5647894</v>
      </c>
      <c r="AB129" s="816"/>
      <c r="AC129" s="816"/>
      <c r="AD129" s="816"/>
      <c r="AE129" s="817"/>
      <c r="AF129" s="818">
        <v>5421149</v>
      </c>
      <c r="AG129" s="816"/>
      <c r="AH129" s="816"/>
      <c r="AI129" s="816"/>
      <c r="AJ129" s="817"/>
      <c r="AK129" s="818">
        <v>5415961</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121</v>
      </c>
      <c r="BG129" s="807"/>
      <c r="BH129" s="807"/>
      <c r="BI129" s="807"/>
      <c r="BJ129" s="807"/>
      <c r="BK129" s="807"/>
      <c r="BL129" s="808"/>
      <c r="BM129" s="806">
        <v>19.739999999999998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639970</v>
      </c>
      <c r="AB130" s="816"/>
      <c r="AC130" s="816"/>
      <c r="AD130" s="816"/>
      <c r="AE130" s="817"/>
      <c r="AF130" s="818">
        <v>617018</v>
      </c>
      <c r="AG130" s="816"/>
      <c r="AH130" s="816"/>
      <c r="AI130" s="816"/>
      <c r="AJ130" s="817"/>
      <c r="AK130" s="818">
        <v>540671</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7.1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5007924</v>
      </c>
      <c r="AB131" s="800"/>
      <c r="AC131" s="800"/>
      <c r="AD131" s="800"/>
      <c r="AE131" s="801"/>
      <c r="AF131" s="802">
        <v>4804131</v>
      </c>
      <c r="AG131" s="800"/>
      <c r="AH131" s="800"/>
      <c r="AI131" s="800"/>
      <c r="AJ131" s="801"/>
      <c r="AK131" s="802">
        <v>4875290</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v>0.3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6.6772379129999999</v>
      </c>
      <c r="AB132" s="781"/>
      <c r="AC132" s="781"/>
      <c r="AD132" s="781"/>
      <c r="AE132" s="782"/>
      <c r="AF132" s="783">
        <v>7.8984940249999998</v>
      </c>
      <c r="AG132" s="781"/>
      <c r="AH132" s="781"/>
      <c r="AI132" s="781"/>
      <c r="AJ132" s="782"/>
      <c r="AK132" s="783">
        <v>6.9644062199999999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6.7</v>
      </c>
      <c r="AB133" s="760"/>
      <c r="AC133" s="760"/>
      <c r="AD133" s="760"/>
      <c r="AE133" s="761"/>
      <c r="AF133" s="759">
        <v>7</v>
      </c>
      <c r="AG133" s="760"/>
      <c r="AH133" s="760"/>
      <c r="AI133" s="760"/>
      <c r="AJ133" s="761"/>
      <c r="AK133" s="759">
        <v>7.1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WG+UfV6K1IywZ3qjIVADrVPR8v/GnvGUtj09c6vJelN03BdoiDwlgG041NbpPxu8E0WHnF5I7uF5X/vfX0DJA==" saltValue="hTxbjTgdXHN6io5fgKgwr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6" zoomScale="80" zoomScaleNormal="85" zoomScaleSheetLayoutView="80" workbookViewId="0">
      <selection activeCell="BB73" sqref="BB73"/>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ze+l7MIq/orpfvmz8Nqipel/0tJQG0dnB+EMVEc3XDhrwkJTI0kc983oDmPd+FphaTvzIcmYze37DP2mj/oeTA==" saltValue="TomyGB+TxHpY60n5BWLg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mHBDlL561MDbdxiEUf/E+oIqVjJ/F2y3km1jBDaLGtHpEnys0p62dyOA65zqB5OK4eZJ2P9XS/HfdTtIq3KdQ==" saltValue="q+ZzaxDKqUlpbV8V9qtQ9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3" zoomScale="80" zoomScaleSheetLayoutView="8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483</v>
      </c>
      <c r="AL9" s="1168"/>
      <c r="AM9" s="1168"/>
      <c r="AN9" s="1169"/>
      <c r="AO9" s="281">
        <v>1441089</v>
      </c>
      <c r="AP9" s="281">
        <v>66668</v>
      </c>
      <c r="AQ9" s="282">
        <v>78624</v>
      </c>
      <c r="AR9" s="283">
        <v>-15.2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484</v>
      </c>
      <c r="AL10" s="1168"/>
      <c r="AM10" s="1168"/>
      <c r="AN10" s="1169"/>
      <c r="AO10" s="284">
        <v>243617</v>
      </c>
      <c r="AP10" s="284">
        <v>11270</v>
      </c>
      <c r="AQ10" s="285">
        <v>8393</v>
      </c>
      <c r="AR10" s="286">
        <v>34.299999999999997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485</v>
      </c>
      <c r="AL11" s="1168"/>
      <c r="AM11" s="1168"/>
      <c r="AN11" s="1169"/>
      <c r="AO11" s="284">
        <v>43388</v>
      </c>
      <c r="AP11" s="284">
        <v>2007</v>
      </c>
      <c r="AQ11" s="285">
        <v>566</v>
      </c>
      <c r="AR11" s="286">
        <v>254.6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486</v>
      </c>
      <c r="AL12" s="1168"/>
      <c r="AM12" s="1168"/>
      <c r="AN12" s="1169"/>
      <c r="AO12" s="284" t="s">
        <v>487</v>
      </c>
      <c r="AP12" s="284" t="s">
        <v>487</v>
      </c>
      <c r="AQ12" s="285">
        <v>4</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488</v>
      </c>
      <c r="AL13" s="1168"/>
      <c r="AM13" s="1168"/>
      <c r="AN13" s="1169"/>
      <c r="AO13" s="284">
        <v>83193</v>
      </c>
      <c r="AP13" s="284">
        <v>3849</v>
      </c>
      <c r="AQ13" s="285">
        <v>2520</v>
      </c>
      <c r="AR13" s="286">
        <v>52.7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489</v>
      </c>
      <c r="AL14" s="1168"/>
      <c r="AM14" s="1168"/>
      <c r="AN14" s="1169"/>
      <c r="AO14" s="284">
        <v>55098</v>
      </c>
      <c r="AP14" s="284">
        <v>2549</v>
      </c>
      <c r="AQ14" s="285">
        <v>1291</v>
      </c>
      <c r="AR14" s="286">
        <v>97.4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490</v>
      </c>
      <c r="AL15" s="1171"/>
      <c r="AM15" s="1171"/>
      <c r="AN15" s="1172"/>
      <c r="AO15" s="284">
        <v>-117833</v>
      </c>
      <c r="AP15" s="284">
        <v>-5451</v>
      </c>
      <c r="AQ15" s="285">
        <v>-4844</v>
      </c>
      <c r="AR15" s="286">
        <v>12.5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178</v>
      </c>
      <c r="AL16" s="1171"/>
      <c r="AM16" s="1171"/>
      <c r="AN16" s="1172"/>
      <c r="AO16" s="284">
        <v>1748552</v>
      </c>
      <c r="AP16" s="284">
        <v>80892</v>
      </c>
      <c r="AQ16" s="285">
        <v>86555</v>
      </c>
      <c r="AR16" s="286">
        <v>-6.5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495</v>
      </c>
      <c r="AL21" s="1174"/>
      <c r="AM21" s="1174"/>
      <c r="AN21" s="1175"/>
      <c r="AO21" s="297">
        <v>6.48</v>
      </c>
      <c r="AP21" s="298">
        <v>7.95</v>
      </c>
      <c r="AQ21" s="299">
        <v>-1.47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496</v>
      </c>
      <c r="AL22" s="1174"/>
      <c r="AM22" s="1174"/>
      <c r="AN22" s="1175"/>
      <c r="AO22" s="302">
        <v>96.6</v>
      </c>
      <c r="AP22" s="303">
        <v>97.2</v>
      </c>
      <c r="AQ22" s="304">
        <v>-0.6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6" t="s">
        <v>497</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500</v>
      </c>
      <c r="AL32" s="1158"/>
      <c r="AM32" s="1158"/>
      <c r="AN32" s="1159"/>
      <c r="AO32" s="312">
        <v>613013</v>
      </c>
      <c r="AP32" s="312">
        <v>28359</v>
      </c>
      <c r="AQ32" s="313">
        <v>34484</v>
      </c>
      <c r="AR32" s="314">
        <v>-17.8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501</v>
      </c>
      <c r="AL33" s="1158"/>
      <c r="AM33" s="1158"/>
      <c r="AN33" s="1159"/>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502</v>
      </c>
      <c r="AL34" s="1158"/>
      <c r="AM34" s="1158"/>
      <c r="AN34" s="1159"/>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503</v>
      </c>
      <c r="AL35" s="1158"/>
      <c r="AM35" s="1158"/>
      <c r="AN35" s="1159"/>
      <c r="AO35" s="312">
        <v>197587</v>
      </c>
      <c r="AP35" s="312">
        <v>9141</v>
      </c>
      <c r="AQ35" s="313">
        <v>11558</v>
      </c>
      <c r="AR35" s="314">
        <v>-20.9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504</v>
      </c>
      <c r="AL36" s="1158"/>
      <c r="AM36" s="1158"/>
      <c r="AN36" s="1159"/>
      <c r="AO36" s="312">
        <v>74724</v>
      </c>
      <c r="AP36" s="312">
        <v>3457</v>
      </c>
      <c r="AQ36" s="313">
        <v>3181</v>
      </c>
      <c r="AR36" s="314">
        <v>8.6999999999999993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505</v>
      </c>
      <c r="AL37" s="1158"/>
      <c r="AM37" s="1158"/>
      <c r="AN37" s="1159"/>
      <c r="AO37" s="312">
        <v>99</v>
      </c>
      <c r="AP37" s="312">
        <v>5</v>
      </c>
      <c r="AQ37" s="313">
        <v>154</v>
      </c>
      <c r="AR37" s="314">
        <v>-96.8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506</v>
      </c>
      <c r="AL38" s="1161"/>
      <c r="AM38" s="1161"/>
      <c r="AN38" s="1162"/>
      <c r="AO38" s="315" t="s">
        <v>487</v>
      </c>
      <c r="AP38" s="315" t="s">
        <v>487</v>
      </c>
      <c r="AQ38" s="316">
        <v>1</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507</v>
      </c>
      <c r="AL39" s="1161"/>
      <c r="AM39" s="1161"/>
      <c r="AN39" s="1162"/>
      <c r="AO39" s="312">
        <v>-5217</v>
      </c>
      <c r="AP39" s="312">
        <v>-241</v>
      </c>
      <c r="AQ39" s="313">
        <v>-2572</v>
      </c>
      <c r="AR39" s="314">
        <v>-90.6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508</v>
      </c>
      <c r="AL40" s="1158"/>
      <c r="AM40" s="1158"/>
      <c r="AN40" s="1159"/>
      <c r="AO40" s="312">
        <v>-540671</v>
      </c>
      <c r="AP40" s="312">
        <v>-25013</v>
      </c>
      <c r="AQ40" s="313">
        <v>-30360</v>
      </c>
      <c r="AR40" s="314">
        <v>-17.600000000000001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288</v>
      </c>
      <c r="AL41" s="1164"/>
      <c r="AM41" s="1164"/>
      <c r="AN41" s="1165"/>
      <c r="AO41" s="312">
        <v>339535</v>
      </c>
      <c r="AP41" s="312">
        <v>15708</v>
      </c>
      <c r="AQ41" s="313">
        <v>16445</v>
      </c>
      <c r="AR41" s="314">
        <v>-4.5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478</v>
      </c>
      <c r="AN49" s="1152" t="s">
        <v>511</v>
      </c>
      <c r="AO49" s="1153"/>
      <c r="AP49" s="1153"/>
      <c r="AQ49" s="1153"/>
      <c r="AR49" s="1154"/>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1455513</v>
      </c>
      <c r="AN51" s="334">
        <v>63618</v>
      </c>
      <c r="AO51" s="335">
        <v>45.2</v>
      </c>
      <c r="AP51" s="336">
        <v>59119</v>
      </c>
      <c r="AQ51" s="337">
        <v>9.6999999999999993</v>
      </c>
      <c r="AR51" s="338">
        <v>35.5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438304</v>
      </c>
      <c r="AN52" s="342">
        <v>19157</v>
      </c>
      <c r="AO52" s="343">
        <v>-0.6</v>
      </c>
      <c r="AP52" s="344">
        <v>29900</v>
      </c>
      <c r="AQ52" s="345">
        <v>-14.7</v>
      </c>
      <c r="AR52" s="346">
        <v>14.1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677582</v>
      </c>
      <c r="AN53" s="334">
        <v>30075</v>
      </c>
      <c r="AO53" s="335">
        <v>-52.7</v>
      </c>
      <c r="AP53" s="336">
        <v>53895</v>
      </c>
      <c r="AQ53" s="337">
        <v>-8.8000000000000007</v>
      </c>
      <c r="AR53" s="338">
        <v>-43.9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247745</v>
      </c>
      <c r="AN54" s="342">
        <v>10996</v>
      </c>
      <c r="AO54" s="343">
        <v>-42.6</v>
      </c>
      <c r="AP54" s="344">
        <v>31224</v>
      </c>
      <c r="AQ54" s="345">
        <v>4.4000000000000004</v>
      </c>
      <c r="AR54" s="346">
        <v>-47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598497</v>
      </c>
      <c r="AN55" s="334">
        <v>26964</v>
      </c>
      <c r="AO55" s="335">
        <v>-10.3</v>
      </c>
      <c r="AP55" s="336">
        <v>56181</v>
      </c>
      <c r="AQ55" s="337">
        <v>4.2</v>
      </c>
      <c r="AR55" s="338">
        <v>-14.5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323041</v>
      </c>
      <c r="AN56" s="342">
        <v>14554</v>
      </c>
      <c r="AO56" s="343">
        <v>32.4</v>
      </c>
      <c r="AP56" s="344">
        <v>32039</v>
      </c>
      <c r="AQ56" s="345">
        <v>2.6</v>
      </c>
      <c r="AR56" s="346">
        <v>29.8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661638</v>
      </c>
      <c r="AN57" s="334">
        <v>30245</v>
      </c>
      <c r="AO57" s="335">
        <v>12.2</v>
      </c>
      <c r="AP57" s="336">
        <v>47730</v>
      </c>
      <c r="AQ57" s="337">
        <v>-15</v>
      </c>
      <c r="AR57" s="338">
        <v>27.2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434043</v>
      </c>
      <c r="AN58" s="342">
        <v>19841</v>
      </c>
      <c r="AO58" s="343">
        <v>36.299999999999997</v>
      </c>
      <c r="AP58" s="344">
        <v>26378</v>
      </c>
      <c r="AQ58" s="345">
        <v>-17.7</v>
      </c>
      <c r="AR58" s="346">
        <v>54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687194</v>
      </c>
      <c r="AN59" s="334">
        <v>31791</v>
      </c>
      <c r="AO59" s="335">
        <v>5.0999999999999996</v>
      </c>
      <c r="AP59" s="336">
        <v>61921</v>
      </c>
      <c r="AQ59" s="337">
        <v>29.7</v>
      </c>
      <c r="AR59" s="338">
        <v>-24.6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402313</v>
      </c>
      <c r="AN60" s="342">
        <v>18612</v>
      </c>
      <c r="AO60" s="343">
        <v>-6.2</v>
      </c>
      <c r="AP60" s="344">
        <v>34719</v>
      </c>
      <c r="AQ60" s="345">
        <v>31.6</v>
      </c>
      <c r="AR60" s="346">
        <v>-37.799999999999997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816085</v>
      </c>
      <c r="AN61" s="349">
        <v>36539</v>
      </c>
      <c r="AO61" s="350">
        <v>-0.1</v>
      </c>
      <c r="AP61" s="351">
        <v>55769</v>
      </c>
      <c r="AQ61" s="352">
        <v>4</v>
      </c>
      <c r="AR61" s="338">
        <v>-4.0999999999999996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369089</v>
      </c>
      <c r="AN62" s="342">
        <v>16632</v>
      </c>
      <c r="AO62" s="343">
        <v>3.9</v>
      </c>
      <c r="AP62" s="344">
        <v>30852</v>
      </c>
      <c r="AQ62" s="345">
        <v>1.2</v>
      </c>
      <c r="AR62" s="346">
        <v>2.7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kdLDL287YHamYK/jPakasw0NAQ7uE6i4+d961lHVDhNmCqAjsQoAsUc5z7Q7sKmSTkCHVV+liJC+j/ob7XXszg==" saltValue="jvM/HR9Jo4IV78n+2E2Q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1" zoomScale="80" zoomScaleNormal="80" zoomScaleSheetLayoutView="55" workbookViewId="0">
      <selection activeCell="CO91" sqref="CO91"/>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3zHBu4M7KheYgYkVrGMJbqOYVcztzgHgV6oJG2rl7D48m2tOLWRE1+3F+pbdoqzAfrKPts6yIr/592vAtDSWTQ==" saltValue="HwgPsCjLdMVg6As79jNU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80" zoomScaleNormal="80" zoomScaleSheetLayoutView="55" workbookViewId="0">
      <selection activeCell="DE88" sqref="DE88"/>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lNN7fybgATwNNUswq4xdV/g/4JuIfiG/JbgGqDN7yRDoHNgUfiZsEyePg0ierSTr1q1BwZYOQlJrzpptBGU3OQ==" saltValue="4rcPPxhoHq1pmDilcwyG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7" zoomScale="60" zoomScaleNormal="6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76" t="s">
        <v>3</v>
      </c>
      <c r="D47" s="1176"/>
      <c r="E47" s="1177"/>
      <c r="F47" s="11">
        <v>17.420000000000002</v>
      </c>
      <c r="G47" s="12">
        <v>19.53</v>
      </c>
      <c r="H47" s="12">
        <v>24.52</v>
      </c>
      <c r="I47" s="12">
        <v>31.63</v>
      </c>
      <c r="J47" s="13">
        <v>29.63</v>
      </c>
    </row>
    <row r="48" spans="2:10" ht="57.75" customHeight="1" x14ac:dyDescent="0.2">
      <c r="B48" s="14"/>
      <c r="C48" s="1178" t="s">
        <v>4</v>
      </c>
      <c r="D48" s="1178"/>
      <c r="E48" s="1179"/>
      <c r="F48" s="15">
        <v>6.14</v>
      </c>
      <c r="G48" s="16">
        <v>9.18</v>
      </c>
      <c r="H48" s="16">
        <v>11.56</v>
      </c>
      <c r="I48" s="16">
        <v>4.4000000000000004</v>
      </c>
      <c r="J48" s="17">
        <v>4.2</v>
      </c>
    </row>
    <row r="49" spans="2:10" ht="57.75" customHeight="1" thickBot="1" x14ac:dyDescent="0.25">
      <c r="B49" s="18"/>
      <c r="C49" s="1180" t="s">
        <v>5</v>
      </c>
      <c r="D49" s="1180"/>
      <c r="E49" s="1181"/>
      <c r="F49" s="19" t="s">
        <v>530</v>
      </c>
      <c r="G49" s="20">
        <v>3.35</v>
      </c>
      <c r="H49" s="20">
        <v>4.46</v>
      </c>
      <c r="I49" s="20" t="s">
        <v>531</v>
      </c>
      <c r="J49" s="21" t="s">
        <v>532</v>
      </c>
    </row>
    <row r="50" spans="2:10" ht="13.2" x14ac:dyDescent="0.2"/>
  </sheetData>
  <sheetProtection algorithmName="SHA-512" hashValue="WYINv4arWjQKgstbGuJaLxdtSTRpMmDEfWsCoy8s5sDNpVXxLYUr4SjPSc58QRn1u8AgZNe+Lit+khDgKvVAlw==" saltValue="6dlYRBTgBstTD7Mzu/Vd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佐藤　巧</dc:creator>
  <cp:keywords/>
  <dc:description/>
  <cp:lastModifiedBy>佐藤　巧</cp:lastModifiedBy>
  <dcterms:created xsi:type="dcterms:W3CDTF">2025-02-19T01:16:14Z</dcterms:created>
  <dcterms:modified xsi:type="dcterms:W3CDTF">2025-09-29T01:19:18Z</dcterms:modified>
  <cp:category/>
</cp:coreProperties>
</file>