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\\a-nas\学校教育課\○庶務管理係\14.奨学金返還支援事業補助金\"/>
    </mc:Choice>
  </mc:AlternateContent>
  <xr:revisionPtr revIDLastSave="0" documentId="13_ncr:1_{D8D7C1E3-680D-4562-A5B3-C7FA6EE2707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" i="1" l="1"/>
  <c r="O14" i="1" s="1"/>
  <c r="F9" i="1"/>
  <c r="F4" i="1"/>
  <c r="O4" i="1" s="1"/>
  <c r="F26" i="1"/>
  <c r="L26" i="1"/>
  <c r="O9" i="1"/>
  <c r="R4" i="1" l="1"/>
  <c r="R9" i="1"/>
  <c r="R14" i="1"/>
  <c r="R19" i="1" l="1"/>
</calcChain>
</file>

<file path=xl/sharedStrings.xml><?xml version="1.0" encoding="utf-8"?>
<sst xmlns="http://schemas.openxmlformats.org/spreadsheetml/2006/main" count="41" uniqueCount="25">
  <si>
    <t>補助金額</t>
    <rPh sb="0" eb="3">
      <t>ホジョキン</t>
    </rPh>
    <rPh sb="3" eb="4">
      <t>ガク</t>
    </rPh>
    <phoneticPr fontId="4"/>
  </si>
  <si>
    <t>基準額</t>
    <rPh sb="0" eb="3">
      <t>キジュンガク</t>
    </rPh>
    <phoneticPr fontId="4"/>
  </si>
  <si>
    <t>返還年数</t>
    <rPh sb="0" eb="2">
      <t>ヘンカン</t>
    </rPh>
    <rPh sb="2" eb="4">
      <t>ネンスウ</t>
    </rPh>
    <phoneticPr fontId="4"/>
  </si>
  <si>
    <t>学校区分</t>
    <rPh sb="0" eb="2">
      <t>ガッコウ</t>
    </rPh>
    <rPh sb="2" eb="4">
      <t>クブン</t>
    </rPh>
    <phoneticPr fontId="4"/>
  </si>
  <si>
    <t>学校区分選択肢</t>
    <rPh sb="0" eb="2">
      <t>ガッコウ</t>
    </rPh>
    <rPh sb="2" eb="4">
      <t>クブン</t>
    </rPh>
    <rPh sb="4" eb="7">
      <t>センタクシ</t>
    </rPh>
    <phoneticPr fontId="4"/>
  </si>
  <si>
    <t>大学生（４年貸与）</t>
    <rPh sb="0" eb="3">
      <t>ダイガクセイ</t>
    </rPh>
    <rPh sb="5" eb="6">
      <t>ネン</t>
    </rPh>
    <rPh sb="6" eb="8">
      <t>タイヨ</t>
    </rPh>
    <phoneticPr fontId="4"/>
  </si>
  <si>
    <t>大学生（３年貸与）</t>
    <rPh sb="0" eb="3">
      <t>ダイガクセイ</t>
    </rPh>
    <rPh sb="5" eb="6">
      <t>ネン</t>
    </rPh>
    <rPh sb="6" eb="8">
      <t>タイヨ</t>
    </rPh>
    <phoneticPr fontId="4"/>
  </si>
  <si>
    <t>大学生（２年貸与）</t>
    <rPh sb="0" eb="3">
      <t>ダイガクセイ</t>
    </rPh>
    <rPh sb="5" eb="6">
      <t>ネン</t>
    </rPh>
    <rPh sb="6" eb="8">
      <t>タイヨ</t>
    </rPh>
    <phoneticPr fontId="4"/>
  </si>
  <si>
    <t>専門生（４年貸与）</t>
    <rPh sb="0" eb="3">
      <t>センモンセイ</t>
    </rPh>
    <rPh sb="5" eb="6">
      <t>ネン</t>
    </rPh>
    <rPh sb="6" eb="8">
      <t>タイヨ</t>
    </rPh>
    <phoneticPr fontId="4"/>
  </si>
  <si>
    <t>専門生（３年貸与）</t>
    <rPh sb="0" eb="3">
      <t>センモンセイ</t>
    </rPh>
    <rPh sb="5" eb="6">
      <t>ネン</t>
    </rPh>
    <rPh sb="6" eb="8">
      <t>タイヨ</t>
    </rPh>
    <phoneticPr fontId="4"/>
  </si>
  <si>
    <t>専門生（２年貸与）</t>
    <rPh sb="0" eb="3">
      <t>センモンセイ</t>
    </rPh>
    <rPh sb="5" eb="6">
      <t>ネン</t>
    </rPh>
    <rPh sb="6" eb="8">
      <t>タイヨ</t>
    </rPh>
    <phoneticPr fontId="4"/>
  </si>
  <si>
    <t>短期大学生</t>
    <rPh sb="0" eb="2">
      <t>タンキ</t>
    </rPh>
    <rPh sb="2" eb="5">
      <t>ダイガクセイ</t>
    </rPh>
    <phoneticPr fontId="4"/>
  </si>
  <si>
    <t>基準額選択肢</t>
    <rPh sb="0" eb="3">
      <t>キジュンガク</t>
    </rPh>
    <rPh sb="3" eb="6">
      <t>センタクシ</t>
    </rPh>
    <phoneticPr fontId="4"/>
  </si>
  <si>
    <t>年間補助金額</t>
    <rPh sb="0" eb="2">
      <t>ネンカン</t>
    </rPh>
    <rPh sb="2" eb="5">
      <t>ホジョキン</t>
    </rPh>
    <rPh sb="5" eb="6">
      <t>ガク</t>
    </rPh>
    <phoneticPr fontId="4"/>
  </si>
  <si>
    <t>基準額÷返還年数（B）</t>
    <rPh sb="0" eb="3">
      <t>キジュンガク</t>
    </rPh>
    <rPh sb="4" eb="6">
      <t>ヘンカン</t>
    </rPh>
    <rPh sb="6" eb="8">
      <t>ネンスウ</t>
    </rPh>
    <phoneticPr fontId="4"/>
  </si>
  <si>
    <t>AとBを比較して少ない方の額</t>
    <rPh sb="4" eb="6">
      <t>ヒカク</t>
    </rPh>
    <rPh sb="8" eb="9">
      <t>スク</t>
    </rPh>
    <rPh sb="11" eb="12">
      <t>ホウ</t>
    </rPh>
    <rPh sb="13" eb="14">
      <t>ガク</t>
    </rPh>
    <phoneticPr fontId="4"/>
  </si>
  <si>
    <t>累計限度額</t>
    <rPh sb="0" eb="2">
      <t>ルイケイ</t>
    </rPh>
    <rPh sb="2" eb="5">
      <t>ゲンドガク</t>
    </rPh>
    <phoneticPr fontId="4"/>
  </si>
  <si>
    <t>累計限度額</t>
    <rPh sb="0" eb="5">
      <t>ルイケイゲンドガク</t>
    </rPh>
    <phoneticPr fontId="4"/>
  </si>
  <si>
    <t>基準額（C）</t>
    <rPh sb="0" eb="3">
      <t>キジュンガク</t>
    </rPh>
    <phoneticPr fontId="4"/>
  </si>
  <si>
    <t>返還合計額（D）</t>
    <rPh sb="0" eb="2">
      <t>ヘンカン</t>
    </rPh>
    <rPh sb="2" eb="5">
      <t>ゴウケイガク</t>
    </rPh>
    <phoneticPr fontId="4"/>
  </si>
  <si>
    <t>※1000円未満切り捨て</t>
    <rPh sb="5" eb="6">
      <t>エン</t>
    </rPh>
    <rPh sb="6" eb="8">
      <t>ミマン</t>
    </rPh>
    <rPh sb="8" eb="9">
      <t>キ</t>
    </rPh>
    <rPh sb="10" eb="11">
      <t>ス</t>
    </rPh>
    <phoneticPr fontId="4"/>
  </si>
  <si>
    <t>前年度返還額（A）※1</t>
    <rPh sb="0" eb="6">
      <t>ゼンネンドヘンカンガク</t>
    </rPh>
    <phoneticPr fontId="4"/>
  </si>
  <si>
    <t>複数借りている方はこちらもお使いください。</t>
    <rPh sb="0" eb="2">
      <t>フクスウ</t>
    </rPh>
    <rPh sb="2" eb="3">
      <t>カ</t>
    </rPh>
    <rPh sb="7" eb="8">
      <t>カタ</t>
    </rPh>
    <rPh sb="14" eb="15">
      <t>ツカ</t>
    </rPh>
    <phoneticPr fontId="4"/>
  </si>
  <si>
    <t>年間補助金額合計</t>
    <rPh sb="0" eb="2">
      <t>ネンカン</t>
    </rPh>
    <rPh sb="2" eb="5">
      <t>ホジョキン</t>
    </rPh>
    <rPh sb="5" eb="6">
      <t>ガク</t>
    </rPh>
    <rPh sb="6" eb="8">
      <t>ゴウケイ</t>
    </rPh>
    <phoneticPr fontId="4"/>
  </si>
  <si>
    <t>※1　前年度返還額は補助金を受給する年度の前年度(4月から3月)の期間中に返還すべき奨学金を返還した額(利子相当分を含む。)とし、繰上返還等による奨学金の返還分は含まないものとする。</t>
    <rPh sb="3" eb="6">
      <t>ゼンネンド</t>
    </rPh>
    <rPh sb="6" eb="9">
      <t>ヘンカンガク</t>
    </rPh>
    <rPh sb="10" eb="13">
      <t>ホジョキン</t>
    </rPh>
    <rPh sb="14" eb="16">
      <t>ジュキュウ</t>
    </rPh>
    <rPh sb="18" eb="20">
      <t>ネンド</t>
    </rPh>
    <rPh sb="21" eb="24">
      <t>ゼンネンド</t>
    </rPh>
    <rPh sb="26" eb="27">
      <t>ガツ</t>
    </rPh>
    <rPh sb="30" eb="31">
      <t>ガツ</t>
    </rPh>
    <rPh sb="33" eb="35">
      <t>キカン</t>
    </rPh>
    <rPh sb="35" eb="36">
      <t>チュウ</t>
    </rPh>
    <rPh sb="37" eb="39">
      <t>ヘンカン</t>
    </rPh>
    <rPh sb="42" eb="45">
      <t>ショウガクキン</t>
    </rPh>
    <rPh sb="46" eb="48">
      <t>ヘンカン</t>
    </rPh>
    <rPh sb="50" eb="51">
      <t>ガク</t>
    </rPh>
    <rPh sb="52" eb="54">
      <t>リシ</t>
    </rPh>
    <rPh sb="54" eb="57">
      <t>ソウトウブン</t>
    </rPh>
    <rPh sb="58" eb="59">
      <t>フク</t>
    </rPh>
    <rPh sb="65" eb="67">
      <t>クリアゲ</t>
    </rPh>
    <rPh sb="67" eb="69">
      <t>ヘンカン</t>
    </rPh>
    <rPh sb="69" eb="70">
      <t>トウ</t>
    </rPh>
    <rPh sb="73" eb="76">
      <t>ショウガクキン</t>
    </rPh>
    <rPh sb="77" eb="79">
      <t>ヘンカン</t>
    </rPh>
    <rPh sb="79" eb="80">
      <t>ブン</t>
    </rPh>
    <rPh sb="81" eb="82">
      <t>フク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</si>
</sst>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Yu Gothic"/>
      <family val="2"/>
      <scheme val="minor"/>
    </font>
    <font>
      <sz val="11"/>
      <color theme="1"/>
      <name val="Yu Gothic"/>
      <family val="2"/>
      <scheme val="minor"/>
    </font>
    <font>
      <sz val="11"/>
      <color rgb="FF9C0006"/>
      <name val="Yu Gothic"/>
      <family val="2"/>
      <charset val="128"/>
      <scheme val="minor"/>
    </font>
    <font>
      <sz val="11"/>
      <color rgb="FF9C5700"/>
      <name val="Yu Gothic"/>
      <family val="2"/>
      <charset val="128"/>
      <scheme val="minor"/>
    </font>
    <font>
      <sz val="6"/>
      <name val="Yu Gothic"/>
      <family val="3"/>
      <charset val="128"/>
      <scheme val="minor"/>
    </font>
    <font>
      <b/>
      <sz val="11"/>
      <color theme="1"/>
      <name val="Yu Gothic"/>
      <family val="3"/>
      <charset val="128"/>
      <scheme val="minor"/>
    </font>
    <font>
      <b/>
      <sz val="11"/>
      <color rgb="FF9C0006"/>
      <name val="Yu Gothic"/>
      <family val="3"/>
      <charset val="128"/>
      <scheme val="minor"/>
    </font>
    <font>
      <sz val="10"/>
      <color theme="1"/>
      <name val="Yu Gothic"/>
      <family val="2"/>
      <scheme val="minor"/>
    </font>
    <font>
      <sz val="10"/>
      <color theme="1"/>
      <name val="Yu Gothic"/>
      <family val="3"/>
      <charset val="128"/>
      <scheme val="minor"/>
    </font>
    <font>
      <sz val="11"/>
      <color rgb="FF9C0006"/>
      <name val="Yu Gothic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EB9C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</cellStyleXfs>
  <cellXfs count="14">
    <xf numFmtId="0" fontId="0" fillId="0" borderId="0" xfId="0"/>
    <xf numFmtId="0" fontId="5" fillId="0" borderId="0" xfId="0" applyFont="1"/>
    <xf numFmtId="0" fontId="0" fillId="0" borderId="0" xfId="0" applyBorder="1" applyAlignment="1">
      <alignment horizontal="center"/>
    </xf>
    <xf numFmtId="0" fontId="0" fillId="0" borderId="1" xfId="0" applyBorder="1" applyAlignment="1"/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38" fontId="0" fillId="0" borderId="1" xfId="1" applyFont="1" applyBorder="1" applyAlignment="1">
      <alignment horizontal="center"/>
    </xf>
    <xf numFmtId="0" fontId="3" fillId="3" borderId="1" xfId="3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9" fillId="2" borderId="1" xfId="2" applyFont="1" applyBorder="1" applyAlignment="1">
      <alignment horizontal="center"/>
    </xf>
    <xf numFmtId="0" fontId="6" fillId="2" borderId="1" xfId="2" applyFont="1" applyBorder="1" applyAlignment="1">
      <alignment horizontal="center"/>
    </xf>
    <xf numFmtId="0" fontId="5" fillId="0" borderId="1" xfId="0" applyFont="1" applyBorder="1" applyAlignment="1">
      <alignment horizontal="center"/>
    </xf>
  </cellXfs>
  <cellStyles count="4">
    <cellStyle name="どちらでもない" xfId="3" builtinId="28"/>
    <cellStyle name="悪い" xfId="2" builtinId="27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S38"/>
  <sheetViews>
    <sheetView tabSelected="1" workbookViewId="0">
      <selection activeCell="G39" sqref="G39"/>
    </sheetView>
  </sheetViews>
  <sheetFormatPr defaultRowHeight="18.75"/>
  <cols>
    <col min="26" max="26" width="9.5" bestFit="1" customWidth="1"/>
  </cols>
  <sheetData>
    <row r="2" spans="2:19">
      <c r="B2" s="1" t="s">
        <v>0</v>
      </c>
      <c r="C2" s="1"/>
      <c r="D2" s="1"/>
      <c r="E2" s="1"/>
      <c r="F2" s="1"/>
      <c r="G2" s="1"/>
    </row>
    <row r="3" spans="2:19">
      <c r="C3" s="6" t="s">
        <v>3</v>
      </c>
      <c r="D3" s="6"/>
      <c r="E3" s="2"/>
      <c r="F3" s="6" t="s">
        <v>1</v>
      </c>
      <c r="G3" s="6"/>
      <c r="I3" s="6" t="s">
        <v>2</v>
      </c>
      <c r="J3" s="6"/>
      <c r="L3" s="9" t="s">
        <v>21</v>
      </c>
      <c r="M3" s="10"/>
      <c r="O3" s="9" t="s">
        <v>14</v>
      </c>
      <c r="P3" s="10"/>
      <c r="R3" s="6" t="s">
        <v>13</v>
      </c>
      <c r="S3" s="6"/>
    </row>
    <row r="4" spans="2:19">
      <c r="C4" s="8"/>
      <c r="D4" s="8"/>
      <c r="F4" s="8" t="str">
        <f>IF(ISERROR(VLOOKUP(C4,C32:F38,3,FALSE)),"",VLOOKUP(C4,C32:F38,3,FALSE))</f>
        <v/>
      </c>
      <c r="G4" s="8"/>
      <c r="I4" s="8"/>
      <c r="J4" s="8"/>
      <c r="L4" s="8"/>
      <c r="M4" s="8"/>
      <c r="O4" s="8" t="str">
        <f>IF(ISERROR(F4/L4),"",F4/I4)</f>
        <v/>
      </c>
      <c r="P4" s="8"/>
      <c r="R4" s="11">
        <f>IF(L4&lt;=O4,L4,O4)</f>
        <v>0</v>
      </c>
      <c r="S4" s="11"/>
    </row>
    <row r="5" spans="2:19">
      <c r="C5" s="8"/>
      <c r="D5" s="8"/>
      <c r="F5" s="8"/>
      <c r="G5" s="8"/>
      <c r="I5" s="8"/>
      <c r="J5" s="8"/>
      <c r="L5" s="8"/>
      <c r="M5" s="8"/>
      <c r="O5" s="8"/>
      <c r="P5" s="8"/>
      <c r="R5" s="11"/>
      <c r="S5" s="11"/>
    </row>
    <row r="6" spans="2:19">
      <c r="R6" t="s">
        <v>15</v>
      </c>
    </row>
    <row r="7" spans="2:19">
      <c r="B7" t="s">
        <v>22</v>
      </c>
    </row>
    <row r="8" spans="2:19">
      <c r="C8" s="6" t="s">
        <v>3</v>
      </c>
      <c r="D8" s="6"/>
      <c r="E8" s="4"/>
      <c r="F8" s="6" t="s">
        <v>1</v>
      </c>
      <c r="G8" s="6"/>
      <c r="I8" s="6" t="s">
        <v>2</v>
      </c>
      <c r="J8" s="6"/>
      <c r="L8" s="9" t="s">
        <v>21</v>
      </c>
      <c r="M8" s="10"/>
      <c r="O8" s="9" t="s">
        <v>14</v>
      </c>
      <c r="P8" s="10"/>
      <c r="R8" s="6" t="s">
        <v>13</v>
      </c>
      <c r="S8" s="6"/>
    </row>
    <row r="9" spans="2:19">
      <c r="C9" s="8"/>
      <c r="D9" s="8"/>
      <c r="F9" s="8" t="str">
        <f>IF(ISERROR(VLOOKUP(C9,C32:F38,3,FALSE)),"",VLOOKUP(C9,C32:F38,3,FALSE))</f>
        <v/>
      </c>
      <c r="G9" s="8"/>
      <c r="I9" s="8"/>
      <c r="J9" s="8"/>
      <c r="L9" s="8"/>
      <c r="M9" s="8"/>
      <c r="O9" s="8" t="str">
        <f>IF(ISERROR(F9/L9),"",F9/I9)</f>
        <v/>
      </c>
      <c r="P9" s="8"/>
      <c r="R9" s="11">
        <f>IF(L9&lt;=O9,L9,O9)</f>
        <v>0</v>
      </c>
      <c r="S9" s="11"/>
    </row>
    <row r="10" spans="2:19">
      <c r="C10" s="8"/>
      <c r="D10" s="8"/>
      <c r="F10" s="8"/>
      <c r="G10" s="8"/>
      <c r="I10" s="8"/>
      <c r="J10" s="8"/>
      <c r="L10" s="8"/>
      <c r="M10" s="8"/>
      <c r="O10" s="8"/>
      <c r="P10" s="8"/>
      <c r="R10" s="11"/>
      <c r="S10" s="11"/>
    </row>
    <row r="11" spans="2:19">
      <c r="R11" t="s">
        <v>15</v>
      </c>
    </row>
    <row r="13" spans="2:19">
      <c r="C13" s="6" t="s">
        <v>3</v>
      </c>
      <c r="D13" s="6"/>
      <c r="E13" s="5"/>
      <c r="F13" s="6" t="s">
        <v>1</v>
      </c>
      <c r="G13" s="6"/>
      <c r="I13" s="6" t="s">
        <v>2</v>
      </c>
      <c r="J13" s="6"/>
      <c r="L13" s="9" t="s">
        <v>21</v>
      </c>
      <c r="M13" s="10"/>
      <c r="O13" s="9" t="s">
        <v>14</v>
      </c>
      <c r="P13" s="10"/>
      <c r="R13" s="6" t="s">
        <v>13</v>
      </c>
      <c r="S13" s="6"/>
    </row>
    <row r="14" spans="2:19">
      <c r="C14" s="8"/>
      <c r="D14" s="8"/>
      <c r="F14" s="8" t="str">
        <f>IF(ISERROR(VLOOKUP(C14,C32:F38,3,FALSE)),"",VLOOKUP(C14,C32:F38,3,FALSE))</f>
        <v/>
      </c>
      <c r="G14" s="8"/>
      <c r="I14" s="8"/>
      <c r="J14" s="8"/>
      <c r="L14" s="8"/>
      <c r="M14" s="8"/>
      <c r="O14" s="8" t="str">
        <f>IF(ISERROR(F14/L14),"",F14/I14)</f>
        <v/>
      </c>
      <c r="P14" s="8"/>
      <c r="R14" s="11">
        <f>IF(L14&lt;=O14,L14,O14)</f>
        <v>0</v>
      </c>
      <c r="S14" s="11"/>
    </row>
    <row r="15" spans="2:19">
      <c r="C15" s="8"/>
      <c r="D15" s="8"/>
      <c r="F15" s="8"/>
      <c r="G15" s="8"/>
      <c r="I15" s="8"/>
      <c r="J15" s="8"/>
      <c r="L15" s="8"/>
      <c r="M15" s="8"/>
      <c r="O15" s="8"/>
      <c r="P15" s="8"/>
      <c r="R15" s="11"/>
      <c r="S15" s="11"/>
    </row>
    <row r="16" spans="2:19">
      <c r="R16" t="s">
        <v>15</v>
      </c>
    </row>
    <row r="18" spans="2:19">
      <c r="R18" s="13" t="s">
        <v>23</v>
      </c>
      <c r="S18" s="13"/>
    </row>
    <row r="19" spans="2:19">
      <c r="R19" s="12">
        <f>SUMIF(R4:S15,"&lt;&gt;#N/A")</f>
        <v>0</v>
      </c>
      <c r="S19" s="12"/>
    </row>
    <row r="20" spans="2:19">
      <c r="R20" s="12"/>
      <c r="S20" s="12"/>
    </row>
    <row r="22" spans="2:19">
      <c r="B22" s="1" t="s">
        <v>24</v>
      </c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</row>
    <row r="24" spans="2:19">
      <c r="B24" s="1" t="s">
        <v>16</v>
      </c>
    </row>
    <row r="25" spans="2:19">
      <c r="C25" s="6" t="s">
        <v>3</v>
      </c>
      <c r="D25" s="6"/>
      <c r="F25" s="6" t="s">
        <v>18</v>
      </c>
      <c r="G25" s="6"/>
      <c r="I25" s="6" t="s">
        <v>19</v>
      </c>
      <c r="J25" s="6"/>
      <c r="L25" s="13" t="s">
        <v>17</v>
      </c>
      <c r="M25" s="13"/>
    </row>
    <row r="26" spans="2:19">
      <c r="C26" s="8"/>
      <c r="D26" s="8"/>
      <c r="F26" s="8" t="str">
        <f>IF(ISERROR(VLOOKUP(C26,C32:F38,3,FALSE)),"",VLOOKUP(C26,C32:F38,3,FALSE))</f>
        <v/>
      </c>
      <c r="G26" s="8"/>
      <c r="I26" s="8"/>
      <c r="J26" s="8"/>
      <c r="L26" s="12" t="str">
        <f>IF(F26&lt;=I26,F26,I26)</f>
        <v/>
      </c>
      <c r="M26" s="12"/>
    </row>
    <row r="27" spans="2:19">
      <c r="C27" s="8"/>
      <c r="D27" s="8"/>
      <c r="F27" s="8"/>
      <c r="G27" s="8"/>
      <c r="I27" s="8"/>
      <c r="J27" s="8"/>
      <c r="L27" s="12"/>
      <c r="M27" s="12"/>
    </row>
    <row r="28" spans="2:19">
      <c r="L28" t="s">
        <v>15</v>
      </c>
    </row>
    <row r="29" spans="2:19">
      <c r="L29" t="s">
        <v>20</v>
      </c>
    </row>
    <row r="31" spans="2:19">
      <c r="C31" s="6" t="s">
        <v>4</v>
      </c>
      <c r="D31" s="6"/>
      <c r="E31" s="6" t="s">
        <v>12</v>
      </c>
      <c r="F31" s="6"/>
    </row>
    <row r="32" spans="2:19">
      <c r="C32" s="3" t="s">
        <v>5</v>
      </c>
      <c r="D32" s="3"/>
      <c r="E32" s="7">
        <v>2400000</v>
      </c>
      <c r="F32" s="7"/>
    </row>
    <row r="33" spans="3:6">
      <c r="C33" s="3" t="s">
        <v>6</v>
      </c>
      <c r="D33" s="3"/>
      <c r="E33" s="7">
        <v>1800000</v>
      </c>
      <c r="F33" s="7"/>
    </row>
    <row r="34" spans="3:6">
      <c r="C34" s="3" t="s">
        <v>7</v>
      </c>
      <c r="D34" s="3"/>
      <c r="E34" s="7">
        <v>1200000</v>
      </c>
      <c r="F34" s="7"/>
    </row>
    <row r="35" spans="3:6">
      <c r="C35" s="3" t="s">
        <v>8</v>
      </c>
      <c r="D35" s="3"/>
      <c r="E35" s="7">
        <v>2300000</v>
      </c>
      <c r="F35" s="7"/>
    </row>
    <row r="36" spans="3:6">
      <c r="C36" s="3" t="s">
        <v>9</v>
      </c>
      <c r="D36" s="3"/>
      <c r="E36" s="7">
        <v>1800000</v>
      </c>
      <c r="F36" s="7"/>
    </row>
    <row r="37" spans="3:6">
      <c r="C37" s="3" t="s">
        <v>10</v>
      </c>
      <c r="D37" s="3"/>
      <c r="E37" s="7">
        <v>1200000</v>
      </c>
      <c r="F37" s="7"/>
    </row>
    <row r="38" spans="3:6">
      <c r="C38" s="3" t="s">
        <v>11</v>
      </c>
      <c r="D38" s="3"/>
      <c r="E38" s="7">
        <v>1000000</v>
      </c>
      <c r="F38" s="7"/>
    </row>
  </sheetData>
  <mergeCells count="55">
    <mergeCell ref="R18:S18"/>
    <mergeCell ref="R19:S20"/>
    <mergeCell ref="C13:D13"/>
    <mergeCell ref="F13:G13"/>
    <mergeCell ref="I13:J13"/>
    <mergeCell ref="L13:M13"/>
    <mergeCell ref="O13:P13"/>
    <mergeCell ref="R13:S13"/>
    <mergeCell ref="C14:D15"/>
    <mergeCell ref="F14:G15"/>
    <mergeCell ref="I14:J15"/>
    <mergeCell ref="L14:M15"/>
    <mergeCell ref="O14:P15"/>
    <mergeCell ref="R14:S15"/>
    <mergeCell ref="O4:P5"/>
    <mergeCell ref="O3:P3"/>
    <mergeCell ref="R4:S5"/>
    <mergeCell ref="R3:S3"/>
    <mergeCell ref="C4:D5"/>
    <mergeCell ref="C3:D3"/>
    <mergeCell ref="F3:G3"/>
    <mergeCell ref="F4:G5"/>
    <mergeCell ref="I4:J5"/>
    <mergeCell ref="I3:J3"/>
    <mergeCell ref="L4:M5"/>
    <mergeCell ref="L3:M3"/>
    <mergeCell ref="C25:D25"/>
    <mergeCell ref="C26:D27"/>
    <mergeCell ref="F25:G25"/>
    <mergeCell ref="F26:G27"/>
    <mergeCell ref="I25:J25"/>
    <mergeCell ref="I26:J27"/>
    <mergeCell ref="L25:M25"/>
    <mergeCell ref="L26:M27"/>
    <mergeCell ref="E32:F32"/>
    <mergeCell ref="E33:F33"/>
    <mergeCell ref="E34:F34"/>
    <mergeCell ref="C31:D31"/>
    <mergeCell ref="E35:F35"/>
    <mergeCell ref="E36:F36"/>
    <mergeCell ref="E37:F37"/>
    <mergeCell ref="E38:F38"/>
    <mergeCell ref="E31:F31"/>
    <mergeCell ref="R8:S8"/>
    <mergeCell ref="C9:D10"/>
    <mergeCell ref="F9:G10"/>
    <mergeCell ref="I9:J10"/>
    <mergeCell ref="L9:M10"/>
    <mergeCell ref="O9:P10"/>
    <mergeCell ref="R9:S10"/>
    <mergeCell ref="C8:D8"/>
    <mergeCell ref="F8:G8"/>
    <mergeCell ref="I8:J8"/>
    <mergeCell ref="L8:M8"/>
    <mergeCell ref="O8:P8"/>
  </mergeCells>
  <phoneticPr fontId="4"/>
  <dataValidations count="1">
    <dataValidation type="list" allowBlank="1" showInputMessage="1" showErrorMessage="1" sqref="C4:D5 C9:D10 C26:D27 C14:D15" xr:uid="{1E6E1A49-CCB9-4DAC-B36F-C861B4492DC2}">
      <formula1>$C$32:$C$38</formula1>
    </dataValidation>
  </dataValidations>
  <pageMargins left="0.7" right="0.7" top="0.75" bottom="0.75" header="0.3" footer="0.3"/>
  <pageSetup paperSize="9" scale="67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根本 晴香</dc:creator>
  <cp:lastModifiedBy>根本 晴香</cp:lastModifiedBy>
  <cp:lastPrinted>2025-05-13T06:01:43Z</cp:lastPrinted>
  <dcterms:created xsi:type="dcterms:W3CDTF">2015-06-05T18:19:34Z</dcterms:created>
  <dcterms:modified xsi:type="dcterms:W3CDTF">2025-05-14T02:47:06Z</dcterms:modified>
</cp:coreProperties>
</file>