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m3372\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<sst xmlns="http://schemas.openxmlformats.org/spreadsheetml/2006/main" count="1006" uniqueCount="565">
  <si>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</si>
  <si>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</si>
  <si>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</si>
  <si>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</si>
  <si>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</si>
  <si>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</si>
  <si>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</si>
  <si>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</si>
  <si>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</si>
  <si>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</si>
  <si>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</si>
  <si>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</si>
  <si>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</si>
  <si>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</si>
  <si>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</si>
  <si>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</si>
  <si>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</si>
  <si>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</si>
  <si>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</si>
  <si>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</si>
  <si>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</si>
  <si>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</si>
  <si>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</si>
  <si>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</si>
  <si>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</si>
  <si>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</si>
  <si>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</si>
  <si>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</si>
  <si>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</si>
  <si>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</si>
  <si>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</si>
  <si>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</si>
  <si>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</si>
  <si>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</si>
  <si>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</si>
  <si>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</si>
  <si>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</si>
  <si>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</si>
  <si>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</si>
  <si>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</si>
  <si>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</si>
  <si>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</si>
  <si>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</si>
  <si>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</si>
  <si>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</si>
  <si>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</si>
  <si>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</si>
  <si>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</si>
  <si>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</si>
  <si>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</si>
  <si>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</si>
  <si>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</si>
  <si>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</si>
  <si>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</si>
  <si>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</si>
  <si>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</si>
  <si>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</si>
  <si>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</si>
  <si>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</si>
  <si>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</si>
  <si>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</si>
  <si>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</si>
  <si>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</si>
  <si>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</si>
  <si>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</si>
  <si>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</si>
  <si>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</si>
  <si>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</si>
  <si>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</si>
  <si>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</si>
  <si>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</si>
  <si>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</si>
  <si>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</si>
  <si>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</si>
  <si>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</si>
  <si>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</si>
  <si>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</si>
  <si>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</si>
  <si>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</si>
  <si>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</si>
  <si>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</si>
  <si>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</si>
  <si>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益子町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</si>
  <si>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</si>
  <si>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</si>
  <si>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</si>
  <si>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</si>
  <si>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</si>
  <si>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</si>
  <si>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</si>
  <si>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</si>
  <si>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</si>
  <si>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</si>
  <si>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</si>
  <si>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</si>
  <si>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</si>
  <si>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</si>
  <si>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</si>
  <si>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</si>
  <si>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</si>
  <si>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</si>
  <si>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</si>
  <si>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</si>
  <si>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</si>
  <si>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</si>
  <si>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</si>
  <si>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</si>
  <si>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</si>
  <si>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</si>
  <si>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</si>
  <si>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</si>
  <si>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</si>
  <si>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</si>
  <si>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</si>
  <si>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</si>
  <si>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</si>
  <si>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</si>
  <si>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</si>
  <si>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</si>
  <si>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</si>
  <si>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</si>
  <si>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</si>
  <si>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</si>
  <si>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</si>
  <si>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</si>
  <si>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</si>
  <si>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</si>
  <si>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</si>
  <si>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</si>
  <si>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</si>
  <si>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</si>
  <si>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</si>
  <si>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</si>
  <si>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</si>
  <si>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</si>
  <si>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</si>
  <si>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</si>
  <si>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</si>
  <si>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</si>
  <si>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</si>
  <si>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</si>
  <si>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</si>
  <si>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</si>
  <si>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</si>
  <si>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</si>
  <si>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</si>
  <si>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</si>
  <si>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</si>
  <si>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</si>
  <si>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</si>
  <si>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</si>
  <si>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</si>
  <si>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</si>
  <si>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</si>
  <si>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</si>
  <si>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</si>
  <si>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</si>
  <si>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</si>
  <si>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</si>
  <si>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</si>
  <si>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</si>
  <si>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</si>
  <si>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</si>
  <si>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</si>
  <si>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</si>
  <si>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</si>
  <si>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</si>
  <si>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</si>
  <si>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</si>
  <si>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</si>
  <si>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</si>
  <si>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</si>
  <si>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</si>
  <si>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</si>
  <si>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</si>
  <si>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</si>
  <si>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</si>
  <si>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</si>
  <si>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</si>
  <si>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</si>
  <si>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</si>
  <si>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</si>
  <si>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</si>
  <si>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</si>
  <si>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</si>
  <si>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</si>
  <si>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</si>
  <si>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</si>
  <si>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</si>
  <si>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</si>
  <si>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</si>
  <si>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</si>
  <si>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</si>
  <si>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栃木県益子町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</si>
  <si>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</si>
  <si>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</si>
  <si>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</si>
  <si>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</si>
  <si>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</si>
  <si>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</si>
  <si>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</si>
  <si>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</si>
  <si>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</si>
  <si>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</si>
  <si>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</si>
  <si>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</si>
  <si>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</si>
  <si>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</si>
  <si>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</si>
  <si>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</si>
  <si>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</si>
  <si>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</si>
  <si>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</si>
  <si>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</si>
  <si>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</si>
  <si>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</si>
  <si>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</si>
  <si>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</si>
  <si>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</si>
  <si>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</si>
  <si>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</si>
  <si>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</si>
  <si>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</si>
  <si>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</si>
  <si>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</si>
  <si>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</si>
  <si>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</si>
  <si>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</si>
  <si>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</si>
  <si>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</si>
  <si>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</si>
  <si>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</si>
  <si>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</si>
  <si>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</si>
  <si>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</si>
  <si>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</si>
  <si>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</si>
  <si>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</si>
  <si>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</si>
  <si>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</si>
  <si>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</si>
  <si>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</si>
  <si>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</si>
  <si>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</si>
  <si>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</si>
  <si>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</si>
  <si>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</si>
  <si>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</si>
  <si>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</si>
  <si>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</si>
  <si>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</si>
  <si>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</si>
  <si>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</si>
  <si>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</si>
  <si>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</si>
  <si>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</si>
  <si>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</si>
  <si>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</si>
  <si>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</si>
  <si>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</si>
  <si>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</si>
  <si>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</si>
  <si>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</si>
  <si>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</si>
  <si>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</si>
  <si>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</si>
  <si>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</si>
  <si>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</si>
  <si>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</si>
  <si>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</si>
  <si>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</si>
  <si>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</si>
  <si>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</si>
  <si>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</si>
  <si>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</si>
  <si>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</si>
  <si>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</si>
  <si>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</si>
  <si>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</si>
  <si>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</si>
  <si>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</si>
  <si>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</si>
  <si>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</si>
  <si>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</si>
  <si>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</si>
  <si>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</si>
  <si>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</si>
  <si>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</si>
  <si>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</si>
  <si>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</si>
  <si>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</si>
  <si>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</si>
  <si>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</si>
  <si>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</si>
  <si>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</si>
  <si>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</si>
  <si>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</si>
  <si>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</si>
  <si>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</si>
  <si>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</si>
  <si>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</si>
  <si>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</si>
  <si>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</si>
  <si>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</si>
  <si>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</si>
  <si>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</si>
  <si>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</si>
  <si>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</si>
  <si>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</si>
  <si>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</si>
  <si>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</si>
  <si>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</si>
  <si>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</si>
  <si>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</si>
  <si>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</si>
  <si>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</si>
  <si>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</si>
  <si>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</si>
  <si>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</si>
  <si>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</si>
  <si>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</si>
  <si>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</si>
  <si>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</si>
  <si>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</si>
  <si>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</si>
  <si>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</si>
  <si>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</si>
  <si>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</si>
  <si>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</si>
  <si>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</si>
  <si>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</si>
  <si>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</si>
  <si>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</si>
  <si>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</si>
  <si>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</si>
  <si>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</si>
  <si>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</si>
  <si>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</si>
  <si>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</si>
  <si>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</si>
  <si>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</si>
  <si>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栃木県益子町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</si>
  <si>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</si>
  <si>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</si>
  <si>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</si>
  <si>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</si>
  <si>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</si>
  <si>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</si>
  <si>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</si>
  <si>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</si>
  <si>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</si>
  <si>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</si>
  <si>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</si>
  <si>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</si>
  <si>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</si>
  <si>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</si>
  <si>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</si>
  <si>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</si>
  <si>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</si>
  <si>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</si>
  <si>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</si>
  <si>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</si>
  <si>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</si>
  <si>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</si>
  <si>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</si>
  <si>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</si>
  <si>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</si>
  <si>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</si>
  <si>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</si>
  <si>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</si>
  <si>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</si>
  <si>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</si>
  <si>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</si>
  <si>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</si>
  <si>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</si>
  <si>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</si>
  <si>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</si>
  <si>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</si>
  <si>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</si>
  <si>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</si>
  <si>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</si>
  <si>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</si>
  <si>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</si>
  <si>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</si>
  <si>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</si>
  <si>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</si>
  <si>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</si>
  <si>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</si>
  <si>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</si>
  <si>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</si>
  <si>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</si>
  <si>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</si>
  <si>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</si>
  <si>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</si>
  <si>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</si>
  <si>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</si>
  <si>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</si>
  <si>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</si>
  <si>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</si>
  <si>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</si>
  <si>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</si>
  <si>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</si>
  <si>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</si>
  <si>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</si>
  <si>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</si>
  <si>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</si>
  <si>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</si>
  <si>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</si>
  <si>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</si>
  <si>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</si>
  <si>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</si>
  <si>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</si>
  <si>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</si>
  <si>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</si>
  <si>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</si>
  <si>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</si>
  <si>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</si>
  <si>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</si>
  <si>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</si>
  <si>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</si>
  <si>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</si>
  <si>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</si>
  <si>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</si>
  <si>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</si>
  <si>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</si>
  <si>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</si>
  <si>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</si>
  <si>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</si>
  <si>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</si>
  <si>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</si>
  <si>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</si>
  <si>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</si>
  <si>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</si>
  <si>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</si>
  <si>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</si>
  <si>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</si>
  <si>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</si>
  <si>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</si>
  <si>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</si>
  <si>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</si>
  <si>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</si>
  <si>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</si>
  <si>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</si>
  <si>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</si>
  <si>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</si>
  <si>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</si>
  <si>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</si>
  <si>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</si>
  <si>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</si>
  <si>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</si>
  <si>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</si>
  <si>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</si>
  <si>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</si>
  <si>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</si>
  <si>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</si>
  <si>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</si>
  <si>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</si>
  <si>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</si>
  <si>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</si>
  <si>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</si>
  <si>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</si>
  <si>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</si>
  <si>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</si>
  <si>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</si>
  <si>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</si>
  <si>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</si>
  <si>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</si>
  <si>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</si>
  <si>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</si>
  <si>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</si>
  <si>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</si>
  <si>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</si>
  <si>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</si>
  <si>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</si>
  <si>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</si>
  <si>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</si>
  <si>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</si>
  <si>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</si>
  <si>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</si>
  <si>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</si>
  <si>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</si>
  <si>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</si>
  <si>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</si>
  <si>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</si>
  <si>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</si>
  <si>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</si>
  <si>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</si>
  <si>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</si>
  <si>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</si>
  <si>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</si>
  <si>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</si>
  <si>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</si>
  <si>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</si>
  <si>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</si>
  <si>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</si>
  <si>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</si>
  <si>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</si>
  <si>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</si>
  <si>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</si>
  <si>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</si>
  <si>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</si>
  <si>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</si>
  <si>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</si>
  <si>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</si>
  <si>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</si>
  <si>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</si>
  <si>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</si>
  <si>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</si>
  <si>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</si>
  <si>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</si>
  <si>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</si>
  <si>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</si>
  <si>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</si>
  <si>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</si>
  <si>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</si>
  <si>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</si>
  <si>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</si>
  <si>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</si>
  <si>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</si>
  <si>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</si>
  <si>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</si>
  <si>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</si>
  <si>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</si>
  <si>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</si>
  <si>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</si>
  <si>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</si>
  <si>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</si>
  <si>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3.14</t>
  </si>
  <si>
    <t>▲ 3.63</t>
  </si>
  <si>
    <t>▲ 3.99</t>
  </si>
  <si>
    <t>▲ 4.21</t>
  </si>
  <si>
    <t>一般会計</t>
  </si>
  <si>
    <t>国民健康保険特別会計</t>
  </si>
  <si>
    <t>介護保険特別会計</t>
  </si>
  <si>
    <t>公共下水道事業特別会計</t>
  </si>
  <si>
    <t>農業集落排水事業特別会計</t>
  </si>
  <si>
    <t>後期高齢者医療特別会計</t>
  </si>
  <si>
    <t>その他会計（赤字）</t>
  </si>
  <si>
    <t>その他会計（黒字）</t>
  </si>
  <si>
    <t>芳賀郡中部環境衛生事務組合（一般会計）</t>
  </si>
  <si>
    <t>芳賀地区広域行政事務組合（一般会計）</t>
  </si>
  <si>
    <t>芳賀地区広域行政事務組合（芳賀地区救急医療センター特別会計）</t>
  </si>
  <si>
    <t>芳賀地区広域行政事務組合（ごみ処理施設特別会計）</t>
  </si>
  <si>
    <t>芳賀地区広域行政事務組合（芳賀地方ふるさと市町村圏基金特別会計）</t>
  </si>
  <si>
    <t>芳賀地区広域行政事務組合（卸売市場特別会計）</t>
  </si>
  <si>
    <t>栃木県後期高齢者医療広域連合（一般会計）</t>
  </si>
  <si>
    <t>栃木県後期高齢者医療広域連合（後期高齢者医療特別会計）</t>
  </si>
  <si>
    <t>芳賀中部上水道企業団（水道事業特別会計）</t>
  </si>
  <si>
    <t>栃木県市町村総合事務組合（一般会計）</t>
  </si>
  <si>
    <t>栃木県市町村総合事務組合（特別会計）</t>
  </si>
  <si>
    <t>法非適</t>
  </si>
  <si>
    <t>法適</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</si>
  <si>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</si>
  <si>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</si>
  <si>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</si>
  <si>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</si>
  <si>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</si>
  <si>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</si>
  <si>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</si>
  <si>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</si>
  <si>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</si>
  <si>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</si>
  <si>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</si>
  <si>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</si>
  <si>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は類似団体と比較して高くなっているが、平成24年度以降順調に低下している。また、実質公債費率についても、平成23年度以降低下している。これは、普通交付税の増により標準財政規模が増加したことなどか要因である。今後は、平成２８年度から平成３７年度を計画期間とする財政計画に基づき財政運営を行い、平成３７年度末の町債残高を５５億円以内としていることから、引き続き低下していくものと想定される。</t>
    <rPh sb="1" eb="3">
      <t>ショウライ</t>
    </rPh>
    <rPh sb="3" eb="5">
      <t>フタン</t>
    </rPh>
    <rPh sb="5" eb="7">
      <t>ヒリツ</t>
    </rPh>
    <rPh sb="8" eb="10">
      <t>ルイジ</t>
    </rPh>
    <rPh sb="10" eb="12">
      <t>ダンタイ</t>
    </rPh>
    <rPh sb="13" eb="15">
      <t>ヒカク</t>
    </rPh>
    <rPh sb="17" eb="18">
      <t>タカ</t>
    </rPh>
    <rPh sb="26" eb="28">
      <t>ヘイセイ</t>
    </rPh>
    <rPh sb="30" eb="32">
      <t>ネンド</t>
    </rPh>
    <rPh sb="32" eb="34">
      <t>イコウ</t>
    </rPh>
    <rPh sb="34" eb="36">
      <t>ジュンチョウ</t>
    </rPh>
    <rPh sb="37" eb="39">
      <t>テイカ</t>
    </rPh>
    <rPh sb="47" eb="49">
      <t>ジッシツ</t>
    </rPh>
    <rPh sb="49" eb="52">
      <t>コウサイヒ</t>
    </rPh>
    <rPh sb="52" eb="53">
      <t>リツ</t>
    </rPh>
    <rPh sb="59" eb="61">
      <t>ヘイセイ</t>
    </rPh>
    <rPh sb="63" eb="65">
      <t>ネンド</t>
    </rPh>
    <rPh sb="65" eb="67">
      <t>イコウ</t>
    </rPh>
    <rPh sb="67" eb="69">
      <t>テイカ</t>
    </rPh>
    <rPh sb="78" eb="80">
      <t>フツウ</t>
    </rPh>
    <rPh sb="80" eb="83">
      <t>コウフゼイ</t>
    </rPh>
    <rPh sb="84" eb="85">
      <t>ゾウ</t>
    </rPh>
    <rPh sb="88" eb="90">
      <t>ヒョウジュン</t>
    </rPh>
    <rPh sb="90" eb="92">
      <t>ザイセイ</t>
    </rPh>
    <rPh sb="92" eb="94">
      <t>キボ</t>
    </rPh>
    <rPh sb="95" eb="97">
      <t>ゾウカ</t>
    </rPh>
    <rPh sb="104" eb="106">
      <t>ヨウイン</t>
    </rPh>
    <rPh sb="110" eb="112">
      <t>コンゴ</t>
    </rPh>
    <rPh sb="114" eb="116">
      <t>ヘイセイ</t>
    </rPh>
    <rPh sb="118" eb="120">
      <t>ネンド</t>
    </rPh>
    <rPh sb="122" eb="124">
      <t>ヘイセイ</t>
    </rPh>
    <rPh sb="126" eb="128">
      <t>ネンド</t>
    </rPh>
    <rPh sb="129" eb="131">
      <t>ケイカク</t>
    </rPh>
    <rPh sb="131" eb="133">
      <t>キカン</t>
    </rPh>
    <rPh sb="136" eb="138">
      <t>ザイセイ</t>
    </rPh>
    <rPh sb="138" eb="140">
      <t>ケイカク</t>
    </rPh>
    <rPh sb="141" eb="142">
      <t>モト</t>
    </rPh>
    <rPh sb="144" eb="146">
      <t>ザイセイ</t>
    </rPh>
    <rPh sb="146" eb="148">
      <t>ウンエイ</t>
    </rPh>
    <rPh sb="149" eb="150">
      <t>オコナ</t>
    </rPh>
    <rPh sb="152" eb="154">
      <t>ヘイセイ</t>
    </rPh>
    <rPh sb="156" eb="158">
      <t>ネンド</t>
    </rPh>
    <rPh sb="158" eb="159">
      <t>マツ</t>
    </rPh>
    <rPh sb="160" eb="161">
      <t>マチ</t>
    </rPh>
    <rPh sb="167" eb="168">
      <t>オク</t>
    </rPh>
    <rPh sb="168" eb="169">
      <t>エン</t>
    </rPh>
    <rPh sb="169" eb="171">
      <t>イナイ</t>
    </rPh>
    <rPh sb="181" eb="182">
      <t>ヒ</t>
    </rPh>
    <rPh sb="183" eb="184">
      <t>ツヅ</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</si>
</sst>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51262</c:v>
                </c:pt>
                <c:pt idx="1">
                  <c:v>48407</c:v>
                </c:pt>
                <c:pt idx="2">
                  <c:v>69477</c:v>
                </c:pt>
                <c:pt idx="3">
                  <c:v>59668</c:v>
                </c:pt>
                <c:pt idx="4">
                  <c:v>56894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24949</c:v>
                </c:pt>
                <c:pt idx="1">
                  <c:v>96958</c:v>
                </c:pt>
                <c:pt idx="2">
                  <c:v>32293</c:v>
                </c:pt>
                <c:pt idx="3">
                  <c:v>50861</c:v>
                </c:pt>
                <c:pt idx="4">
                  <c:v>43429</c:v>
                </c:pt>
              </c:numCache>
            </c:numRef>
          </c:val>
          <c:smooth val="0"/>
        </c:ser>
        <c:dLbls>
          <c:showLegendKey val="0"/>
          <c:showVal val="0"/>
          <c:showCatName val="0"/>
          <c:showSerName val="0"/>
          <c:showPercent val="0"/>
          <c:showBubbleSize val="0"/>
        </c:dLbls>
        <c:marker val="1"/>
        <c:smooth val="0"/>
        <c:axId val="423656408"/>
        <c:axId val="169935712"/>
      </c:lineChart>
      <c:catAx>
        <c:axId val="423656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935712"/>
        <c:crosses val="autoZero"/>
        <c:auto val="1"/>
        <c:lblAlgn val="ctr"/>
        <c:lblOffset val="100"/>
        <c:tickLblSkip val="1"/>
        <c:tickMarkSkip val="1"/>
        <c:noMultiLvlLbl val="0"/>
      </c:catAx>
      <c:valAx>
        <c:axId val="16993571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3656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7.07</c:v>
                </c:pt>
                <c:pt idx="1">
                  <c:v>10.48</c:v>
                </c:pt>
                <c:pt idx="2">
                  <c:v>8.26</c:v>
                </c:pt>
                <c:pt idx="3">
                  <c:v>7.18</c:v>
                </c:pt>
                <c:pt idx="4">
                  <c:v>6.58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15.29</c:v>
                </c:pt>
                <c:pt idx="1">
                  <c:v>19.62</c:v>
                </c:pt>
                <c:pt idx="2">
                  <c:v>23.24</c:v>
                </c:pt>
                <c:pt idx="3">
                  <c:v>24.76</c:v>
                </c:pt>
                <c:pt idx="4">
                  <c:v>23.42</c:v>
                </c:pt>
              </c:numCache>
            </c:numRef>
          </c:val>
        </c:ser>
        <c:dLbls>
          <c:showLegendKey val="0"/>
          <c:showVal val="0"/>
          <c:showCatName val="0"/>
          <c:showSerName val="0"/>
          <c:showPercent val="0"/>
          <c:showBubbleSize val="0"/>
        </c:dLbls>
        <c:gapWidth val="250"/>
        <c:overlap val="100"/>
        <c:axId val="430246760"/>
        <c:axId val="431281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-3.14</c:v>
                </c:pt>
                <c:pt idx="1">
                  <c:v>3.27</c:v>
                </c:pt>
                <c:pt idx="2">
                  <c:v>-3.63</c:v>
                </c:pt>
                <c:pt idx="3">
                  <c:v>-3.99</c:v>
                </c:pt>
                <c:pt idx="4">
                  <c:v>-4.21</c:v>
                </c:pt>
              </c:numCache>
            </c:numRef>
          </c:val>
          <c:smooth val="0"/>
        </c:ser>
        <c:dLbls>
          <c:showLegendKey val="0"/>
          <c:showVal val="0"/>
          <c:showCatName val="0"/>
          <c:showSerName val="0"/>
          <c:showPercent val="0"/>
          <c:showBubbleSize val="0"/>
        </c:dLbls>
        <c:marker val="1"/>
        <c:smooth val="0"/>
        <c:axId val="430246760"/>
        <c:axId val="431281184"/>
      </c:lineChart>
      <c:catAx>
        <c:axId val="43024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1281184"/>
        <c:crosses val="autoZero"/>
        <c:auto val="1"/>
        <c:lblAlgn val="ctr"/>
        <c:lblOffset val="100"/>
        <c:tickLblSkip val="1"/>
        <c:tickMarkSkip val="1"/>
        <c:noMultiLvlLbl val="0"/>
      </c:catAx>
      <c:valAx>
        <c:axId val="43128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24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0.02</c:v>
                </c:pt>
                <c:pt idx="8">
                  <c:v>#N/A</c:v>
                </c:pt>
                <c:pt idx="9">
                  <c:v>0.01</c:v>
                </c:pt>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0.06</c:v>
                </c:pt>
                <c:pt idx="4">
                  <c:v>#N/A</c:v>
                </c:pt>
                <c:pt idx="5">
                  <c:v>0.08</c:v>
                </c:pt>
                <c:pt idx="6">
                  <c:v>#N/A</c:v>
                </c:pt>
                <c:pt idx="7">
                  <c:v>0.06</c:v>
                </c:pt>
                <c:pt idx="8">
                  <c:v>#N/A</c:v>
                </c:pt>
                <c:pt idx="9">
                  <c:v>7.0000000000000007E-2</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0.16</c:v>
                </c:pt>
                <c:pt idx="2">
                  <c:v>#N/A</c:v>
                </c:pt>
                <c:pt idx="3">
                  <c:v>0.18</c:v>
                </c:pt>
                <c:pt idx="4">
                  <c:v>#N/A</c:v>
                </c:pt>
                <c:pt idx="5">
                  <c:v>0.21</c:v>
                </c:pt>
                <c:pt idx="6">
                  <c:v>#N/A</c:v>
                </c:pt>
                <c:pt idx="7">
                  <c:v>0.09</c:v>
                </c:pt>
                <c:pt idx="8">
                  <c:v>#N/A</c:v>
                </c:pt>
                <c:pt idx="9">
                  <c:v>0.08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0.18</c:v>
                </c:pt>
                <c:pt idx="2">
                  <c:v>#N/A</c:v>
                </c:pt>
                <c:pt idx="3">
                  <c:v>0.9</c:v>
                </c:pt>
                <c:pt idx="4">
                  <c:v>#N/A</c:v>
                </c:pt>
                <c:pt idx="5">
                  <c:v>1.1599999999999999</c:v>
                </c:pt>
                <c:pt idx="6">
                  <c:v>#N/A</c:v>
                </c:pt>
                <c:pt idx="7">
                  <c:v>0.62</c:v>
                </c:pt>
                <c:pt idx="8">
                  <c:v>#N/A</c:v>
                </c:pt>
                <c:pt idx="9">
                  <c:v>0.39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0.94</c:v>
                </c:pt>
                <c:pt idx="2">
                  <c:v>#N/A</c:v>
                </c:pt>
                <c:pt idx="3">
                  <c:v>1.04</c:v>
                </c:pt>
                <c:pt idx="4">
                  <c:v>#N/A</c:v>
                </c:pt>
                <c:pt idx="5">
                  <c:v>1.06</c:v>
                </c:pt>
                <c:pt idx="6">
                  <c:v>#N/A</c:v>
                </c:pt>
                <c:pt idx="7">
                  <c:v>1.02</c:v>
                </c:pt>
                <c:pt idx="8">
                  <c:v>#N/A</c:v>
                </c:pt>
                <c:pt idx="9">
                  <c:v>0.79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7.06</c:v>
                </c:pt>
                <c:pt idx="2">
                  <c:v>#N/A</c:v>
                </c:pt>
                <c:pt idx="3">
                  <c:v>10.47</c:v>
                </c:pt>
                <c:pt idx="4">
                  <c:v>#N/A</c:v>
                </c:pt>
                <c:pt idx="5">
                  <c:v>8.25</c:v>
                </c:pt>
                <c:pt idx="6">
                  <c:v>#N/A</c:v>
                </c:pt>
                <c:pt idx="7">
                  <c:v>7.18</c:v>
                </c:pt>
                <c:pt idx="8">
                  <c:v>#N/A</c:v>
                </c:pt>
                <c:pt idx="9">
                  <c:v>6.57</c:v>
                </c:pt>
              </c:numCache>
            </c:numRef>
          </c:val>
        </c:ser>
        <c:dLbls>
          <c:showLegendKey val="0"/>
          <c:showVal val="0"/>
          <c:showCatName val="0"/>
          <c:showSerName val="0"/>
          <c:showPercent val="0"/>
          <c:showBubbleSize val="0"/>
        </c:dLbls>
        <c:gapWidth val="150"/>
        <c:overlap val="100"/>
        <c:axId val="429113512"/>
        <c:axId val="429038280"/>
      </c:barChart>
      <c:catAx>
        <c:axId val="429113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038280"/>
        <c:crosses val="autoZero"/>
        <c:auto val="1"/>
        <c:lblAlgn val="ctr"/>
        <c:lblOffset val="100"/>
        <c:tickLblSkip val="1"/>
        <c:tickMarkSkip val="1"/>
        <c:noMultiLvlLbl val="0"/>
      </c:catAx>
      <c:valAx>
        <c:axId val="429038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9113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614</c:v>
                </c:pt>
                <c:pt idx="5">
                  <c:v>606</c:v>
                </c:pt>
                <c:pt idx="8">
                  <c:v>615</c:v>
                </c:pt>
                <c:pt idx="11">
                  <c:v>641</c:v>
                </c:pt>
                <c:pt idx="14">
                  <c:v>682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59</c:v>
                </c:pt>
                <c:pt idx="3">
                  <c:v>59</c:v>
                </c:pt>
                <c:pt idx="6">
                  <c:v>58</c:v>
                </c:pt>
                <c:pt idx="9">
                  <c:v>58</c:v>
                </c:pt>
                <c:pt idx="12">
                  <c:v>57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55</c:v>
                </c:pt>
                <c:pt idx="3">
                  <c:v>30</c:v>
                </c:pt>
                <c:pt idx="6">
                  <c:v>29</c:v>
                </c:pt>
                <c:pt idx="9">
                  <c:v>26</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238</c:v>
                </c:pt>
                <c:pt idx="3">
                  <c:v>245</c:v>
                </c:pt>
                <c:pt idx="6">
                  <c:v>244</c:v>
                </c:pt>
                <c:pt idx="9">
                  <c:v>236</c:v>
                </c:pt>
                <c:pt idx="12">
                  <c:v>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828</c:v>
                </c:pt>
                <c:pt idx="3">
                  <c:v>727</c:v>
                </c:pt>
                <c:pt idx="6">
                  <c:v>700</c:v>
                </c:pt>
                <c:pt idx="9">
                  <c:v>604</c:v>
                </c:pt>
                <c:pt idx="12">
                  <c:v>661</c:v>
                </c:pt>
              </c:numCache>
            </c:numRef>
          </c:val>
        </c:ser>
        <c:dLbls>
          <c:showLegendKey val="0"/>
          <c:showVal val="0"/>
          <c:showCatName val="0"/>
          <c:showSerName val="0"/>
          <c:showPercent val="0"/>
          <c:showBubbleSize val="0"/>
        </c:dLbls>
        <c:gapWidth val="100"/>
        <c:overlap val="100"/>
        <c:axId val="169248240"/>
        <c:axId val="429177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566</c:v>
                </c:pt>
                <c:pt idx="2">
                  <c:v>#N/A</c:v>
                </c:pt>
                <c:pt idx="3">
                  <c:v>#N/A</c:v>
                </c:pt>
                <c:pt idx="4">
                  <c:v>455</c:v>
                </c:pt>
                <c:pt idx="5">
                  <c:v>#N/A</c:v>
                </c:pt>
                <c:pt idx="6">
                  <c:v>#N/A</c:v>
                </c:pt>
                <c:pt idx="7">
                  <c:v>416</c:v>
                </c:pt>
                <c:pt idx="8">
                  <c:v>#N/A</c:v>
                </c:pt>
                <c:pt idx="9">
                  <c:v>#N/A</c:v>
                </c:pt>
                <c:pt idx="10">
                  <c:v>283</c:v>
                </c:pt>
                <c:pt idx="11">
                  <c:v>#N/A</c:v>
                </c:pt>
                <c:pt idx="12">
                  <c:v>#N/A</c:v>
                </c:pt>
                <c:pt idx="13">
                  <c:v>293</c:v>
                </c:pt>
                <c:pt idx="14">
                  <c:v>#N/A</c:v>
                </c:pt>
              </c:numCache>
            </c:numRef>
          </c:val>
          <c:smooth val="0"/>
        </c:ser>
        <c:dLbls>
          <c:showLegendKey val="0"/>
          <c:showVal val="0"/>
          <c:showCatName val="0"/>
          <c:showSerName val="0"/>
          <c:showPercent val="0"/>
          <c:showBubbleSize val="0"/>
        </c:dLbls>
        <c:marker val="1"/>
        <c:smooth val="0"/>
        <c:axId val="169248240"/>
        <c:axId val="429177032"/>
      </c:lineChart>
      <c:catAx>
        <c:axId val="16924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9177032"/>
        <c:crosses val="autoZero"/>
        <c:auto val="1"/>
        <c:lblAlgn val="ctr"/>
        <c:lblOffset val="100"/>
        <c:tickLblSkip val="1"/>
        <c:tickMarkSkip val="1"/>
        <c:noMultiLvlLbl val="0"/>
      </c:catAx>
      <c:valAx>
        <c:axId val="429177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4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6446</c:v>
                </c:pt>
                <c:pt idx="5">
                  <c:v>7006</c:v>
                </c:pt>
                <c:pt idx="8">
                  <c:v>7033</c:v>
                </c:pt>
                <c:pt idx="11">
                  <c:v>7097</c:v>
                </c:pt>
                <c:pt idx="14">
                  <c:v>7230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144</c:v>
                </c:pt>
                <c:pt idx="5">
                  <c:v>153</c:v>
                </c:pt>
                <c:pt idx="8">
                  <c:v>147</c:v>
                </c:pt>
                <c:pt idx="11">
                  <c:v>149</c:v>
                </c:pt>
                <c:pt idx="14">
                  <c:v>157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1857</c:v>
                </c:pt>
                <c:pt idx="5">
                  <c:v>1734</c:v>
                </c:pt>
                <c:pt idx="8">
                  <c:v>2095</c:v>
                </c:pt>
                <c:pt idx="11">
                  <c:v>2197</c:v>
                </c:pt>
                <c:pt idx="14">
                  <c:v>2160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1438</c:v>
                </c:pt>
                <c:pt idx="3">
                  <c:v>1404</c:v>
                </c:pt>
                <c:pt idx="6">
                  <c:v>1333</c:v>
                </c:pt>
                <c:pt idx="9">
                  <c:v>1279</c:v>
                </c:pt>
                <c:pt idx="12">
                  <c:v>1202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298</c:v>
                </c:pt>
                <c:pt idx="3">
                  <c:v>334</c:v>
                </c:pt>
                <c:pt idx="6">
                  <c:v>460</c:v>
                </c:pt>
                <c:pt idx="9">
                  <c:v>509</c:v>
                </c:pt>
                <c:pt idx="12">
                  <c:v>579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2685</c:v>
                </c:pt>
                <c:pt idx="3">
                  <c:v>2733</c:v>
                </c:pt>
                <c:pt idx="6">
                  <c:v>2644</c:v>
                </c:pt>
                <c:pt idx="9">
                  <c:v>2521</c:v>
                </c:pt>
                <c:pt idx="12">
                  <c:v>2604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343</c:v>
                </c:pt>
                <c:pt idx="3">
                  <c:v>285</c:v>
                </c:pt>
                <c:pt idx="6">
                  <c:v>227</c:v>
                </c:pt>
                <c:pt idx="9">
                  <c:v>170</c:v>
                </c:pt>
                <c:pt idx="12">
                  <c:v>113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6351</c:v>
                </c:pt>
                <c:pt idx="3">
                  <c:v>7053</c:v>
                </c:pt>
                <c:pt idx="6">
                  <c:v>6903</c:v>
                </c:pt>
                <c:pt idx="9">
                  <c:v>7036</c:v>
                </c:pt>
                <c:pt idx="12">
                  <c:v>7000</c:v>
                </c:pt>
              </c:numCache>
            </c:numRef>
          </c:val>
        </c:ser>
        <c:dLbls>
          <c:showLegendKey val="0"/>
          <c:showVal val="0"/>
          <c:showCatName val="0"/>
          <c:showSerName val="0"/>
          <c:showPercent val="0"/>
          <c:showBubbleSize val="0"/>
        </c:dLbls>
        <c:gapWidth val="100"/>
        <c:overlap val="100"/>
        <c:axId val="169223624"/>
        <c:axId val="43208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2667</c:v>
                </c:pt>
                <c:pt idx="2">
                  <c:v>#N/A</c:v>
                </c:pt>
                <c:pt idx="3">
                  <c:v>#N/A</c:v>
                </c:pt>
                <c:pt idx="4">
                  <c:v>2917</c:v>
                </c:pt>
                <c:pt idx="5">
                  <c:v>#N/A</c:v>
                </c:pt>
                <c:pt idx="6">
                  <c:v>#N/A</c:v>
                </c:pt>
                <c:pt idx="7">
                  <c:v>2293</c:v>
                </c:pt>
                <c:pt idx="8">
                  <c:v>#N/A</c:v>
                </c:pt>
                <c:pt idx="9">
                  <c:v>#N/A</c:v>
                </c:pt>
                <c:pt idx="10">
                  <c:v>2072</c:v>
                </c:pt>
                <c:pt idx="11">
                  <c:v>#N/A</c:v>
                </c:pt>
                <c:pt idx="12">
                  <c:v>#N/A</c:v>
                </c:pt>
                <c:pt idx="13">
                  <c:v>1950</c:v>
                </c:pt>
                <c:pt idx="14">
                  <c:v>#N/A</c:v>
                </c:pt>
              </c:numCache>
            </c:numRef>
          </c:val>
          <c:smooth val="0"/>
        </c:ser>
        <c:dLbls>
          <c:showLegendKey val="0"/>
          <c:showVal val="0"/>
          <c:showCatName val="0"/>
          <c:showSerName val="0"/>
          <c:showPercent val="0"/>
          <c:showBubbleSize val="0"/>
        </c:dLbls>
        <c:marker val="1"/>
        <c:smooth val="0"/>
        <c:axId val="169223624"/>
        <c:axId val="432086752"/>
      </c:lineChart>
      <c:catAx>
        <c:axId val="169223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086752"/>
        <c:crosses val="autoZero"/>
        <c:auto val="1"/>
        <c:lblAlgn val="ctr"/>
        <c:lblOffset val="100"/>
        <c:tickLblSkip val="1"/>
        <c:tickMarkSkip val="1"/>
        <c:noMultiLvlLbl val="0"/>
      </c:catAx>
      <c:valAx>
        <c:axId val="43208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223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{5C69A906-9141-4809-B895-A3380E3E8B42}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{33EE65DA-F976-4178-8056-B56152729A22}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{528E7EDC-2738-4B85-887C-1E5A97C088F2}</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{8AD1C1B6-BBAD-4A74-A64F-AE08C663BA76}</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{CC8804D7-C662-4A44-AAE2-37AEDAE1F223}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{F6DAE7A3-718B-4282-830F-4024177A4245}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{5817056B-4C2E-451E-B7AE-DB7D0F0766DA}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{0FE5DA50-66E6-4089-BB29-BB634975B2CA}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{94A9585D-3F14-4159-9982-D98754C1F459}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{770ECF96-7469-4492-9D56-6F5DFE91AD7B}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9222840"/>
        <c:axId val="169222448"/>
      </c:scatterChart>
      <c:valAx>
        <c:axId val="169222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222448"/>
        <c:crosses val="autoZero"/>
        <c:crossBetween val="midCat"/>
      </c:valAx>
      <c:valAx>
        <c:axId val="169222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222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{47A95369-176A-4C11-BFF6-AADA07A35F92}</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{3E146C10-1145-4E70-97CA-C4DF32931947}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{15010A97-1B8B-47F9-AA0C-4D6E313852A7}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{860CA1B2-81FF-4791-B474-094F4253B356}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{19E5D0FE-8C26-498C-BD53-769877004AFD}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11.9</c:v>
                </c:pt>
                <c:pt idx="2">
                  <c:v>10.7</c:v>
                </c:pt>
                <c:pt idx="3">
                  <c:v>8.6999999999999993</c:v>
                </c:pt>
                <c:pt idx="4">
                  <c:v>7.4</c:v>
                </c:pt>
              </c:numCache>
            </c:numRef>
          </c:xVal>
          <c:yVal>
            <c:numRef>
              <c:f>公会計指標分析・財政指標組合せ分析表!$K$73:$O$73</c:f>
              <c:numCache>
                <c:formatCode>#,##0.0;"▲ "#,##0.0</c:formatCode>
                <c:ptCount val="5"/>
                <c:pt idx="0">
                  <c:v>59.1</c:v>
                </c:pt>
                <c:pt idx="1">
                  <c:v>66.099999999999994</c:v>
                </c:pt>
                <c:pt idx="2">
                  <c:v>51.6</c:v>
                </c:pt>
                <c:pt idx="3">
                  <c:v>47.3</c:v>
                </c:pt>
                <c:pt idx="4">
                  <c:v>43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{DB61364D-9049-479D-BC2F-45F7B5FF68B4}</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{EBBCA4A2-D361-40CC-B9C2-C7255C03DC42}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{4846826C-DDA8-488E-888C-4B92C175ED03}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{C00EF2CB-7681-4CB3-9D59-F0CE0735FF49}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{961A0685-C1EE-4662-94DA-3304862F8E08}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9.4</c:v>
                </c:pt>
                <c:pt idx="3">
                  <c:v>8.1</c:v>
                </c:pt>
                <c:pt idx="4">
                  <c:v>7.1</c:v>
                </c:pt>
              </c:numCache>
            </c:numRef>
          </c:xVal>
          <c:yVal>
            <c:numRef>
              <c:f>公会計指標分析・財政指標組合せ分析表!$K$77:$O$77</c:f>
              <c:numCache>
                <c:formatCode>#,##0.0;"▲ "#,##0.0</c:formatCode>
                <c:ptCount val="5"/>
                <c:pt idx="0">
                  <c:v>44.4</c:v>
                </c:pt>
                <c:pt idx="1">
                  <c:v>43</c:v>
                </c:pt>
                <c:pt idx="2">
                  <c:v>37</c:v>
                </c:pt>
                <c:pt idx="3">
                  <c:v>27.8</c:v>
                </c:pt>
                <c:pt idx="4">
                  <c:v>20.2</c:v>
                </c:pt>
              </c:numCache>
            </c:numRef>
          </c:yVal>
          <c:smooth val="0"/>
        </c:ser>
        <c:dLbls>
          <c:showLegendKey val="0"/>
          <c:showVal val="0"/>
          <c:showCatName val="0"/>
          <c:showSerName val="0"/>
          <c:showPercent val="0"/>
          <c:showBubbleSize val="0"/>
        </c:dLbls>
        <c:axId val="169223232"/>
        <c:axId val="169221272"/>
      </c:scatterChart>
      <c:valAx>
        <c:axId val="169223232"/>
        <c:scaling>
          <c:orientation val="minMax"/>
          <c:max val="13.299999999999999"/>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221272"/>
        <c:crosses val="autoZero"/>
        <c:crossBetween val="midCat"/>
      </c:valAx>
      <c:valAx>
        <c:axId val="169221272"/>
        <c:scaling>
          <c:orientation val="minMax"/>
          <c:max val="7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2232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については、元利償還金等の増により、対前年比１千万の増となりましたが、標準財政規模が対前年比１億９千５百万円増加したことにより、実質公債費比率は前年度から１．３ポイント減少し、７．４％となっています。</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については、将来負担額のうち一般会計等に係る地方債の現在高、債務負担行為に基づく支出予定額、退職手当負担見込額が減少し、充当可能財源等においても、基準財政需要額算入見込額が増加したことにより、対前年比で１億２千２百万円の減となりました。これにより、将来負担比率は前年度から４．３ポイントの減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長引く景気低迷と人口減少の状況ではあるが平成２６年度から０．０１ポイント増加し０．５５となりました。類似団体の平均と比較すると０．１２ポイント低くなっています。東日本大震災の影響により産業の復興を図っている途中であり、税収の伸びは期待できない状況にあり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今後の少子高齢化社会に対応するため、町税の徴収率向上対策やふるさと納税等による歳入の確保、事業の取捨選択と歳出の削減に努めながら、財政基盤の強化を図っていきます。</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45</xdr:row>
      <xdr:rowOff>28122</xdr:rowOff>
    </xdr:to>
    <xdr:cxnSp macro="">
      <xdr:nvCxnSpPr>
        <xdr:cNvPr id="65" name="直線コネクタ 64"/>
        <xdr:cNvCxnSpPr/>
      </xdr:nvCxnSpPr>
      <xdr:spPr>
        <a:xfrm flipV="1">
          <a:off x="4953000" y="617492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59872</xdr:rowOff>
    </xdr:to>
    <xdr:cxnSp macro="">
      <xdr:nvCxnSpPr>
        <xdr:cNvPr id="70" name="直線コネクタ 69"/>
        <xdr:cNvCxnSpPr/>
      </xdr:nvCxnSpPr>
      <xdr:spPr>
        <a:xfrm flipV="1">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144434</xdr:rowOff>
    </xdr:from>
    <xdr:ext cx="762000" cy="259045"/>
    <xdr:sp macro="" textlink="">
      <xdr:nvSpPr>
        <xdr:cNvPr id="71" name="財政力平均値テキスト"/>
        <xdr:cNvSpPr txBox="1"/>
      </xdr:nvSpPr>
      <xdr:spPr>
        <a:xfrm>
          <a:off x="5041900" y="683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127907</xdr:rowOff>
    </xdr:from>
    <xdr:to>
      <xdr:col>7</xdr:col>
      <xdr:colOff>203200</xdr:colOff>
      <xdr:row>41</xdr:row>
      <xdr:rowOff>58057</xdr:rowOff>
    </xdr:to>
    <xdr:sp macro="" textlink="">
      <xdr:nvSpPr>
        <xdr:cNvPr id="72" name="フローチャート : 判断 71"/>
        <xdr:cNvSpPr/>
      </xdr:nvSpPr>
      <xdr:spPr>
        <a:xfrm>
          <a:off x="4902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59872</xdr:rowOff>
    </xdr:to>
    <xdr:cxnSp macro="">
      <xdr:nvCxnSpPr>
        <xdr:cNvPr id="73" name="直線コネクタ 72"/>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145143</xdr:rowOff>
    </xdr:from>
    <xdr:to>
      <xdr:col>6</xdr:col>
      <xdr:colOff>50800</xdr:colOff>
      <xdr:row>41</xdr:row>
      <xdr:rowOff>75293</xdr:rowOff>
    </xdr:to>
    <xdr:sp macro="" textlink="">
      <xdr:nvSpPr>
        <xdr:cNvPr id="74" name="フローチャート : 判断 73"/>
        <xdr:cNvSpPr/>
      </xdr:nvSpPr>
      <xdr:spPr>
        <a:xfrm>
          <a:off x="4064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85470</xdr:rowOff>
    </xdr:from>
    <xdr:ext cx="736600" cy="259045"/>
    <xdr:sp macro="" textlink="">
      <xdr:nvSpPr>
        <xdr:cNvPr id="75" name="テキスト ボックス 74"/>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59872</xdr:rowOff>
    </xdr:to>
    <xdr:cxnSp macro="">
      <xdr:nvCxnSpPr>
        <xdr:cNvPr id="76" name="直線コネクタ 75"/>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7" name="フローチャート :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8" name="テキスト ボックス 77"/>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42</xdr:row>
      <xdr:rowOff>42635</xdr:rowOff>
    </xdr:to>
    <xdr:cxnSp macro="">
      <xdr:nvCxnSpPr>
        <xdr:cNvPr id="79" name="直線コネクタ 78"/>
        <xdr:cNvCxnSpPr/>
      </xdr:nvCxnSpPr>
      <xdr:spPr>
        <a:xfrm>
          <a:off x="1447800" y="71745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80" name="フローチャート : 判断 79"/>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81" name="テキスト ボックス 80"/>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82" name="フローチャート : 判断 81"/>
        <xdr:cNvSpPr/>
      </xdr:nvSpPr>
      <xdr:spPr>
        <a:xfrm>
          <a:off x="1397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33762</xdr:rowOff>
    </xdr:from>
    <xdr:ext cx="762000" cy="259045"/>
    <xdr:sp macro="" textlink="">
      <xdr:nvSpPr>
        <xdr:cNvPr id="83" name="テキスト ボックス 82"/>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135362</xdr:rowOff>
    </xdr:from>
    <xdr:ext cx="762000" cy="259045"/>
    <xdr:sp macro="" textlink="">
      <xdr:nvSpPr>
        <xdr:cNvPr id="90"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1" name="円/楕円 90"/>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92" name="テキスト ボックス 91"/>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94" name="テキスト ボックス 93"/>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78212</xdr:rowOff>
    </xdr:from>
    <xdr:ext cx="762000" cy="259045"/>
    <xdr:sp macro="" textlink="">
      <xdr:nvSpPr>
        <xdr:cNvPr id="96" name="テキスト ボックス 95"/>
        <xdr:cNvSpPr txBox="1"/>
      </xdr:nvSpPr>
      <xdr:spPr>
        <a:xfrm>
          <a:off x="1955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7" name="円/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9270</xdr:rowOff>
    </xdr:from>
    <xdr:ext cx="762000" cy="259045"/>
    <xdr:sp macro="" textlink="">
      <xdr:nvSpPr>
        <xdr:cNvPr id="98" name="テキスト ボックス 97"/>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公債費が増加しているものの、物件費、繰出金の減少により、対前年度比１．６ポイント減の８２．４％となっており、類似団体の平均を２．３ポイント下回っています。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今後も福祉関係経費の増加が見込まれるため、引き続き行政評価による事務事業の整理・合理化や行財政改革による事務的経費の削減に努めるとともに、計画的な公債費の減少を図ります。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116332</xdr:rowOff>
    </xdr:to>
    <xdr:cxnSp macro="">
      <xdr:nvCxnSpPr>
        <xdr:cNvPr id="126" name="直線コネクタ 125"/>
        <xdr:cNvCxnSpPr/>
      </xdr:nvCxnSpPr>
      <xdr:spPr>
        <a:xfrm flipV="1">
          <a:off x="4953000" y="10075926"/>
          <a:ext cx="0" cy="1356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88409</xdr:rowOff>
    </xdr:from>
    <xdr:ext cx="762000" cy="259045"/>
    <xdr:sp macro="" textlink="">
      <xdr:nvSpPr>
        <xdr:cNvPr id="127" name="財政構造の弾力性最小値テキスト"/>
        <xdr:cNvSpPr txBox="1"/>
      </xdr:nvSpPr>
      <xdr:spPr>
        <a:xfrm>
          <a:off x="5041900" y="1140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63500</xdr:colOff>
      <xdr:row>66</xdr:row>
      <xdr:rowOff>116332</xdr:rowOff>
    </xdr:from>
    <xdr:to>
      <xdr:col>7</xdr:col>
      <xdr:colOff>241300</xdr:colOff>
      <xdr:row>66</xdr:row>
      <xdr:rowOff>116332</xdr:rowOff>
    </xdr:to>
    <xdr:cxnSp macro="">
      <xdr:nvCxnSpPr>
        <xdr:cNvPr id="128" name="直線コネクタ 127"/>
        <xdr:cNvCxnSpPr/>
      </xdr:nvCxnSpPr>
      <xdr:spPr>
        <a:xfrm>
          <a:off x="4864100" y="1143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9"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30" name="直線コネクタ 129"/>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39624</xdr:rowOff>
    </xdr:from>
    <xdr:to>
      <xdr:col>7</xdr:col>
      <xdr:colOff>152400</xdr:colOff>
      <xdr:row>62</xdr:row>
      <xdr:rowOff>116840</xdr:rowOff>
    </xdr:to>
    <xdr:cxnSp macro="">
      <xdr:nvCxnSpPr>
        <xdr:cNvPr id="131" name="直線コネクタ 130"/>
        <xdr:cNvCxnSpPr/>
      </xdr:nvCxnSpPr>
      <xdr:spPr>
        <a:xfrm flipV="1">
          <a:off x="4114800" y="1066952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71899</xdr:rowOff>
    </xdr:from>
    <xdr:ext cx="762000" cy="259045"/>
    <xdr:sp macro="" textlink="">
      <xdr:nvSpPr>
        <xdr:cNvPr id="132" name="財政構造の弾力性平均値テキスト"/>
        <xdr:cNvSpPr txBox="1"/>
      </xdr:nvSpPr>
      <xdr:spPr>
        <a:xfrm>
          <a:off x="5041900" y="10701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33" name="フローチャート : 判断 132"/>
        <xdr:cNvSpPr/>
      </xdr:nvSpPr>
      <xdr:spPr>
        <a:xfrm>
          <a:off x="49022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62</xdr:row>
      <xdr:rowOff>126492</xdr:rowOff>
    </xdr:to>
    <xdr:cxnSp macro="">
      <xdr:nvCxnSpPr>
        <xdr:cNvPr id="134" name="直線コネクタ 133"/>
        <xdr:cNvCxnSpPr/>
      </xdr:nvCxnSpPr>
      <xdr:spPr>
        <a:xfrm flipV="1">
          <a:off x="3225800" y="107467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5" name="フローチャート : 判断 134"/>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6" name="テキスト ボックス 135"/>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73406</xdr:rowOff>
    </xdr:from>
    <xdr:to>
      <xdr:col>4</xdr:col>
      <xdr:colOff>482600</xdr:colOff>
      <xdr:row>62</xdr:row>
      <xdr:rowOff>126492</xdr:rowOff>
    </xdr:to>
    <xdr:cxnSp macro="">
      <xdr:nvCxnSpPr>
        <xdr:cNvPr id="137" name="直線コネクタ 136"/>
        <xdr:cNvCxnSpPr/>
      </xdr:nvCxnSpPr>
      <xdr:spPr>
        <a:xfrm>
          <a:off x="2336800" y="1070330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143256</xdr:rowOff>
    </xdr:from>
    <xdr:to>
      <xdr:col>4</xdr:col>
      <xdr:colOff>533400</xdr:colOff>
      <xdr:row>63</xdr:row>
      <xdr:rowOff>73406</xdr:rowOff>
    </xdr:to>
    <xdr:sp macro="" textlink="">
      <xdr:nvSpPr>
        <xdr:cNvPr id="138" name="フローチャート : 判断 137"/>
        <xdr:cNvSpPr/>
      </xdr:nvSpPr>
      <xdr:spPr>
        <a:xfrm>
          <a:off x="3175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39" name="テキスト ボックス 138"/>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63</xdr:row>
      <xdr:rowOff>128778</xdr:rowOff>
    </xdr:to>
    <xdr:cxnSp macro="">
      <xdr:nvCxnSpPr>
        <xdr:cNvPr id="140" name="直線コネクタ 139"/>
        <xdr:cNvCxnSpPr/>
      </xdr:nvCxnSpPr>
      <xdr:spPr>
        <a:xfrm flipV="1">
          <a:off x="1447800" y="10703306"/>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96791</xdr:rowOff>
    </xdr:from>
    <xdr:ext cx="762000" cy="259045"/>
    <xdr:sp macro="" textlink="">
      <xdr:nvSpPr>
        <xdr:cNvPr id="142" name="テキスト ボックス 141"/>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3" name="フローチャート : 判断 142"/>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4" name="テキスト ボックス 143"/>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160274</xdr:rowOff>
    </xdr:from>
    <xdr:to>
      <xdr:col>7</xdr:col>
      <xdr:colOff>203200</xdr:colOff>
      <xdr:row>62</xdr:row>
      <xdr:rowOff>90424</xdr:rowOff>
    </xdr:to>
    <xdr:sp macro="" textlink="">
      <xdr:nvSpPr>
        <xdr:cNvPr id="150" name="円/楕円 149"/>
        <xdr:cNvSpPr/>
      </xdr:nvSpPr>
      <xdr:spPr>
        <a:xfrm>
          <a:off x="4902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5351</xdr:rowOff>
    </xdr:from>
    <xdr:ext cx="762000" cy="259045"/>
    <xdr:sp macro="" textlink="">
      <xdr:nvSpPr>
        <xdr:cNvPr id="151" name="財政構造の弾力性該当値テキスト"/>
        <xdr:cNvSpPr txBox="1"/>
      </xdr:nvSpPr>
      <xdr:spPr>
        <a:xfrm>
          <a:off x="50419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2" name="円/楕円 151"/>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3" name="テキスト ボックス 152"/>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75692</xdr:rowOff>
    </xdr:from>
    <xdr:to>
      <xdr:col>4</xdr:col>
      <xdr:colOff>533400</xdr:colOff>
      <xdr:row>63</xdr:row>
      <xdr:rowOff>5842</xdr:rowOff>
    </xdr:to>
    <xdr:sp macro="" textlink="">
      <xdr:nvSpPr>
        <xdr:cNvPr id="154" name="円/楕円 153"/>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16019</xdr:rowOff>
    </xdr:from>
    <xdr:ext cx="762000" cy="259045"/>
    <xdr:sp macro="" textlink="">
      <xdr:nvSpPr>
        <xdr:cNvPr id="155" name="テキスト ボックス 154"/>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22606</xdr:rowOff>
    </xdr:from>
    <xdr:to>
      <xdr:col>3</xdr:col>
      <xdr:colOff>330200</xdr:colOff>
      <xdr:row>62</xdr:row>
      <xdr:rowOff>124206</xdr:rowOff>
    </xdr:to>
    <xdr:sp macro="" textlink="">
      <xdr:nvSpPr>
        <xdr:cNvPr id="156" name="円/楕円 155"/>
        <xdr:cNvSpPr/>
      </xdr:nvSpPr>
      <xdr:spPr>
        <a:xfrm>
          <a:off x="2286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134383</xdr:rowOff>
    </xdr:from>
    <xdr:ext cx="762000" cy="259045"/>
    <xdr:sp macro="" textlink="">
      <xdr:nvSpPr>
        <xdr:cNvPr id="157" name="テキスト ボックス 156"/>
        <xdr:cNvSpPr txBox="1"/>
      </xdr:nvSpPr>
      <xdr:spPr>
        <a:xfrm>
          <a:off x="1955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77978</xdr:rowOff>
    </xdr:from>
    <xdr:to>
      <xdr:col>2</xdr:col>
      <xdr:colOff>127000</xdr:colOff>
      <xdr:row>64</xdr:row>
      <xdr:rowOff>8128</xdr:rowOff>
    </xdr:to>
    <xdr:sp macro="" textlink="">
      <xdr:nvSpPr>
        <xdr:cNvPr id="158" name="円/楕円 157"/>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164355</xdr:rowOff>
    </xdr:from>
    <xdr:ext cx="762000" cy="259045"/>
    <xdr:sp macro="" textlink="">
      <xdr:nvSpPr>
        <xdr:cNvPr id="159" name="テキスト ボックス 158"/>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物件費の減により、平成２６年度から６４１円減少しました。類似団体の平均と比較すると５１，６８１円低く、同団体内第２位となっています。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今後も事務事業の整理・合理化を進めるとともに、職員の定員管理による人件費の抑制や物件費等の削減に努めていきます。</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62858</xdr:rowOff>
    </xdr:from>
    <xdr:to>
      <xdr:col>7</xdr:col>
      <xdr:colOff>152400</xdr:colOff>
      <xdr:row>89</xdr:row>
      <xdr:rowOff>108221</xdr:rowOff>
    </xdr:to>
    <xdr:cxnSp macro="">
      <xdr:nvCxnSpPr>
        <xdr:cNvPr id="188" name="直線コネクタ 187"/>
        <xdr:cNvCxnSpPr/>
      </xdr:nvCxnSpPr>
      <xdr:spPr>
        <a:xfrm flipV="1">
          <a:off x="4953000" y="13950308"/>
          <a:ext cx="0" cy="1416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80298</xdr:rowOff>
    </xdr:from>
    <xdr:ext cx="762000" cy="259045"/>
    <xdr:sp macro="" textlink="">
      <xdr:nvSpPr>
        <xdr:cNvPr id="189" name="人件費・物件費等の状況最小値テキスト"/>
        <xdr:cNvSpPr txBox="1"/>
      </xdr:nvSpPr>
      <xdr:spPr>
        <a:xfrm>
          <a:off x="5041900" y="1533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63500</xdr:colOff>
      <xdr:row>89</xdr:row>
      <xdr:rowOff>108221</xdr:rowOff>
    </xdr:from>
    <xdr:to>
      <xdr:col>7</xdr:col>
      <xdr:colOff>241300</xdr:colOff>
      <xdr:row>89</xdr:row>
      <xdr:rowOff>108221</xdr:rowOff>
    </xdr:to>
    <xdr:cxnSp macro="">
      <xdr:nvCxnSpPr>
        <xdr:cNvPr id="190" name="直線コネクタ 189"/>
        <xdr:cNvCxnSpPr/>
      </xdr:nvCxnSpPr>
      <xdr:spPr>
        <a:xfrm>
          <a:off x="4864100" y="153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149235</xdr:rowOff>
    </xdr:from>
    <xdr:ext cx="762000" cy="259045"/>
    <xdr:sp macro="" textlink="">
      <xdr:nvSpPr>
        <xdr:cNvPr id="191" name="人件費・物件費等の状況最大値テキスト"/>
        <xdr:cNvSpPr txBox="1"/>
      </xdr:nvSpPr>
      <xdr:spPr>
        <a:xfrm>
          <a:off x="5041900" y="1369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63500</xdr:colOff>
      <xdr:row>81</xdr:row>
      <xdr:rowOff>62858</xdr:rowOff>
    </xdr:from>
    <xdr:to>
      <xdr:col>7</xdr:col>
      <xdr:colOff>241300</xdr:colOff>
      <xdr:row>81</xdr:row>
      <xdr:rowOff>62858</xdr:rowOff>
    </xdr:to>
    <xdr:cxnSp macro="">
      <xdr:nvCxnSpPr>
        <xdr:cNvPr id="192" name="直線コネクタ 191"/>
        <xdr:cNvCxnSpPr/>
      </xdr:nvCxnSpPr>
      <xdr:spPr>
        <a:xfrm>
          <a:off x="4864100" y="1395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75752</xdr:rowOff>
    </xdr:from>
    <xdr:to>
      <xdr:col>7</xdr:col>
      <xdr:colOff>152400</xdr:colOff>
      <xdr:row>81</xdr:row>
      <xdr:rowOff>77042</xdr:rowOff>
    </xdr:to>
    <xdr:cxnSp macro="">
      <xdr:nvCxnSpPr>
        <xdr:cNvPr id="193" name="直線コネクタ 192"/>
        <xdr:cNvCxnSpPr/>
      </xdr:nvCxnSpPr>
      <xdr:spPr>
        <a:xfrm flipV="1">
          <a:off x="4114800" y="13963202"/>
          <a:ext cx="8382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100951</xdr:rowOff>
    </xdr:from>
    <xdr:ext cx="762000" cy="259045"/>
    <xdr:sp macro="" textlink="">
      <xdr:nvSpPr>
        <xdr:cNvPr id="194" name="人件費・物件費等の状況平均値テキスト"/>
        <xdr:cNvSpPr txBox="1"/>
      </xdr:nvSpPr>
      <xdr:spPr>
        <a:xfrm>
          <a:off x="5041900" y="139884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128874</xdr:rowOff>
    </xdr:from>
    <xdr:to>
      <xdr:col>7</xdr:col>
      <xdr:colOff>203200</xdr:colOff>
      <xdr:row>82</xdr:row>
      <xdr:rowOff>59024</xdr:rowOff>
    </xdr:to>
    <xdr:sp macro="" textlink="">
      <xdr:nvSpPr>
        <xdr:cNvPr id="195" name="フローチャート : 判断 194"/>
        <xdr:cNvSpPr/>
      </xdr:nvSpPr>
      <xdr:spPr>
        <a:xfrm>
          <a:off x="4902200" y="1401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67973</xdr:rowOff>
    </xdr:from>
    <xdr:to>
      <xdr:col>6</xdr:col>
      <xdr:colOff>0</xdr:colOff>
      <xdr:row>81</xdr:row>
      <xdr:rowOff>77042</xdr:rowOff>
    </xdr:to>
    <xdr:cxnSp macro="">
      <xdr:nvCxnSpPr>
        <xdr:cNvPr id="196" name="直線コネクタ 195"/>
        <xdr:cNvCxnSpPr/>
      </xdr:nvCxnSpPr>
      <xdr:spPr>
        <a:xfrm>
          <a:off x="3225800" y="13955423"/>
          <a:ext cx="889000" cy="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94910</xdr:rowOff>
    </xdr:from>
    <xdr:to>
      <xdr:col>6</xdr:col>
      <xdr:colOff>50800</xdr:colOff>
      <xdr:row>82</xdr:row>
      <xdr:rowOff>25060</xdr:rowOff>
    </xdr:to>
    <xdr:sp macro="" textlink="">
      <xdr:nvSpPr>
        <xdr:cNvPr id="197" name="フローチャート : 判断 196"/>
        <xdr:cNvSpPr/>
      </xdr:nvSpPr>
      <xdr:spPr>
        <a:xfrm>
          <a:off x="4064000" y="139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9837</xdr:rowOff>
    </xdr:from>
    <xdr:ext cx="736600" cy="259045"/>
    <xdr:sp macro="" textlink="">
      <xdr:nvSpPr>
        <xdr:cNvPr id="198" name="テキスト ボックス 197"/>
        <xdr:cNvSpPr txBox="1"/>
      </xdr:nvSpPr>
      <xdr:spPr>
        <a:xfrm>
          <a:off x="3733800" y="140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67973</xdr:rowOff>
    </xdr:from>
    <xdr:to>
      <xdr:col>4</xdr:col>
      <xdr:colOff>482600</xdr:colOff>
      <xdr:row>81</xdr:row>
      <xdr:rowOff>71073</xdr:rowOff>
    </xdr:to>
    <xdr:cxnSp macro="">
      <xdr:nvCxnSpPr>
        <xdr:cNvPr id="199" name="直線コネクタ 198"/>
        <xdr:cNvCxnSpPr/>
      </xdr:nvCxnSpPr>
      <xdr:spPr>
        <a:xfrm flipV="1">
          <a:off x="2336800" y="13955423"/>
          <a:ext cx="889000" cy="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82800</xdr:rowOff>
    </xdr:from>
    <xdr:to>
      <xdr:col>4</xdr:col>
      <xdr:colOff>533400</xdr:colOff>
      <xdr:row>82</xdr:row>
      <xdr:rowOff>12950</xdr:rowOff>
    </xdr:to>
    <xdr:sp macro="" textlink="">
      <xdr:nvSpPr>
        <xdr:cNvPr id="200" name="フローチャート : 判断 199"/>
        <xdr:cNvSpPr/>
      </xdr:nvSpPr>
      <xdr:spPr>
        <a:xfrm>
          <a:off x="3175000" y="1397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169177</xdr:rowOff>
    </xdr:from>
    <xdr:ext cx="762000" cy="259045"/>
    <xdr:sp macro="" textlink="">
      <xdr:nvSpPr>
        <xdr:cNvPr id="201" name="テキスト ボックス 200"/>
        <xdr:cNvSpPr txBox="1"/>
      </xdr:nvSpPr>
      <xdr:spPr>
        <a:xfrm>
          <a:off x="2844800" y="1405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71073</xdr:rowOff>
    </xdr:from>
    <xdr:to>
      <xdr:col>3</xdr:col>
      <xdr:colOff>279400</xdr:colOff>
      <xdr:row>81</xdr:row>
      <xdr:rowOff>73693</xdr:rowOff>
    </xdr:to>
    <xdr:cxnSp macro="">
      <xdr:nvCxnSpPr>
        <xdr:cNvPr id="202" name="直線コネクタ 201"/>
        <xdr:cNvCxnSpPr/>
      </xdr:nvCxnSpPr>
      <xdr:spPr>
        <a:xfrm flipV="1">
          <a:off x="1447800" y="13958523"/>
          <a:ext cx="889000" cy="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83263</xdr:rowOff>
    </xdr:from>
    <xdr:to>
      <xdr:col>3</xdr:col>
      <xdr:colOff>330200</xdr:colOff>
      <xdr:row>82</xdr:row>
      <xdr:rowOff>13413</xdr:rowOff>
    </xdr:to>
    <xdr:sp macro="" textlink="">
      <xdr:nvSpPr>
        <xdr:cNvPr id="203" name="フローチャート : 判断 202"/>
        <xdr:cNvSpPr/>
      </xdr:nvSpPr>
      <xdr:spPr>
        <a:xfrm>
          <a:off x="2286000" y="139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169640</xdr:rowOff>
    </xdr:from>
    <xdr:ext cx="762000" cy="259045"/>
    <xdr:sp macro="" textlink="">
      <xdr:nvSpPr>
        <xdr:cNvPr id="204" name="テキスト ボックス 203"/>
        <xdr:cNvSpPr txBox="1"/>
      </xdr:nvSpPr>
      <xdr:spPr>
        <a:xfrm>
          <a:off x="1955800" y="1405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94340</xdr:rowOff>
    </xdr:from>
    <xdr:to>
      <xdr:col>2</xdr:col>
      <xdr:colOff>127000</xdr:colOff>
      <xdr:row>82</xdr:row>
      <xdr:rowOff>24490</xdr:rowOff>
    </xdr:to>
    <xdr:sp macro="" textlink="">
      <xdr:nvSpPr>
        <xdr:cNvPr id="205" name="フローチャート : 判断 204"/>
        <xdr:cNvSpPr/>
      </xdr:nvSpPr>
      <xdr:spPr>
        <a:xfrm>
          <a:off x="1397000" y="1398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9267</xdr:rowOff>
    </xdr:from>
    <xdr:ext cx="762000" cy="259045"/>
    <xdr:sp macro="" textlink="">
      <xdr:nvSpPr>
        <xdr:cNvPr id="206" name="テキスト ボックス 205"/>
        <xdr:cNvSpPr txBox="1"/>
      </xdr:nvSpPr>
      <xdr:spPr>
        <a:xfrm>
          <a:off x="1066800" y="140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24952</xdr:rowOff>
    </xdr:from>
    <xdr:to>
      <xdr:col>7</xdr:col>
      <xdr:colOff>203200</xdr:colOff>
      <xdr:row>81</xdr:row>
      <xdr:rowOff>126552</xdr:rowOff>
    </xdr:to>
    <xdr:sp macro="" textlink="">
      <xdr:nvSpPr>
        <xdr:cNvPr id="212" name="円/楕円 211"/>
        <xdr:cNvSpPr/>
      </xdr:nvSpPr>
      <xdr:spPr>
        <a:xfrm>
          <a:off x="4902200" y="1391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117679</xdr:rowOff>
    </xdr:from>
    <xdr:ext cx="762000" cy="259045"/>
    <xdr:sp macro="" textlink="">
      <xdr:nvSpPr>
        <xdr:cNvPr id="213" name="人件費・物件費等の状況該当値テキスト"/>
        <xdr:cNvSpPr txBox="1"/>
      </xdr:nvSpPr>
      <xdr:spPr>
        <a:xfrm>
          <a:off x="5041900" y="13833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80,830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26242</xdr:rowOff>
    </xdr:from>
    <xdr:to>
      <xdr:col>6</xdr:col>
      <xdr:colOff>50800</xdr:colOff>
      <xdr:row>81</xdr:row>
      <xdr:rowOff>127842</xdr:rowOff>
    </xdr:to>
    <xdr:sp macro="" textlink="">
      <xdr:nvSpPr>
        <xdr:cNvPr id="214" name="円/楕円 213"/>
        <xdr:cNvSpPr/>
      </xdr:nvSpPr>
      <xdr:spPr>
        <a:xfrm>
          <a:off x="4064000" y="139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138019</xdr:rowOff>
    </xdr:from>
    <xdr:ext cx="736600" cy="259045"/>
    <xdr:sp macro="" textlink="">
      <xdr:nvSpPr>
        <xdr:cNvPr id="215" name="テキスト ボックス 214"/>
        <xdr:cNvSpPr txBox="1"/>
      </xdr:nvSpPr>
      <xdr:spPr>
        <a:xfrm>
          <a:off x="3733800" y="13682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81,471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17173</xdr:rowOff>
    </xdr:from>
    <xdr:to>
      <xdr:col>4</xdr:col>
      <xdr:colOff>533400</xdr:colOff>
      <xdr:row>81</xdr:row>
      <xdr:rowOff>118773</xdr:rowOff>
    </xdr:to>
    <xdr:sp macro="" textlink="">
      <xdr:nvSpPr>
        <xdr:cNvPr id="216" name="円/楕円 215"/>
        <xdr:cNvSpPr/>
      </xdr:nvSpPr>
      <xdr:spPr>
        <a:xfrm>
          <a:off x="3175000" y="139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128950</xdr:rowOff>
    </xdr:from>
    <xdr:ext cx="762000" cy="259045"/>
    <xdr:sp macro="" textlink="">
      <xdr:nvSpPr>
        <xdr:cNvPr id="217" name="テキスト ボックス 216"/>
        <xdr:cNvSpPr txBox="1"/>
      </xdr:nvSpPr>
      <xdr:spPr>
        <a:xfrm>
          <a:off x="2844800" y="1367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76,961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20273</xdr:rowOff>
    </xdr:from>
    <xdr:to>
      <xdr:col>3</xdr:col>
      <xdr:colOff>330200</xdr:colOff>
      <xdr:row>81</xdr:row>
      <xdr:rowOff>121873</xdr:rowOff>
    </xdr:to>
    <xdr:sp macro="" textlink="">
      <xdr:nvSpPr>
        <xdr:cNvPr id="218" name="円/楕円 217"/>
        <xdr:cNvSpPr/>
      </xdr:nvSpPr>
      <xdr:spPr>
        <a:xfrm>
          <a:off x="2286000" y="1390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132050</xdr:rowOff>
    </xdr:from>
    <xdr:ext cx="762000" cy="259045"/>
    <xdr:sp macro="" textlink="">
      <xdr:nvSpPr>
        <xdr:cNvPr id="219" name="テキスト ボックス 218"/>
        <xdr:cNvSpPr txBox="1"/>
      </xdr:nvSpPr>
      <xdr:spPr>
        <a:xfrm>
          <a:off x="1955800" y="13676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78,503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22893</xdr:rowOff>
    </xdr:from>
    <xdr:to>
      <xdr:col>2</xdr:col>
      <xdr:colOff>127000</xdr:colOff>
      <xdr:row>81</xdr:row>
      <xdr:rowOff>124493</xdr:rowOff>
    </xdr:to>
    <xdr:sp macro="" textlink="">
      <xdr:nvSpPr>
        <xdr:cNvPr id="220" name="円/楕円 219"/>
        <xdr:cNvSpPr/>
      </xdr:nvSpPr>
      <xdr:spPr>
        <a:xfrm>
          <a:off x="1397000" y="139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134670</xdr:rowOff>
    </xdr:from>
    <xdr:ext cx="762000" cy="259045"/>
    <xdr:sp macro="" textlink="">
      <xdr:nvSpPr>
        <xdr:cNvPr id="221" name="テキスト ボックス 220"/>
        <xdr:cNvSpPr txBox="1"/>
      </xdr:nvSpPr>
      <xdr:spPr>
        <a:xfrm>
          <a:off x="1066800" y="1367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類似団体の平均を１．６ポイント下回っており、平成２３年度比２．６ポイント減（国家公務員の臨時的給与削減措置の影響を除いて比較）となっている。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引き続き職務給の原則を遵守し、給与水準の適正化に努めていく。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123189</xdr:rowOff>
    </xdr:to>
    <xdr:cxnSp macro="">
      <xdr:nvCxnSpPr>
        <xdr:cNvPr id="248" name="直線コネクタ 247"/>
        <xdr:cNvCxnSpPr/>
      </xdr:nvCxnSpPr>
      <xdr:spPr>
        <a:xfrm flipV="1">
          <a:off x="17018000" y="13852144"/>
          <a:ext cx="0" cy="1187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95266</xdr:rowOff>
    </xdr:from>
    <xdr:ext cx="762000" cy="259045"/>
    <xdr:sp macro="" textlink="">
      <xdr:nvSpPr>
        <xdr:cNvPr id="249" name="給与水準   （国との比較）最小値テキスト"/>
        <xdr:cNvSpPr txBox="1"/>
      </xdr:nvSpPr>
      <xdr:spPr>
        <a:xfrm>
          <a:off x="17106900" y="1501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87</xdr:row>
      <xdr:rowOff>123189</xdr:rowOff>
    </xdr:from>
    <xdr:to>
      <xdr:col>24</xdr:col>
      <xdr:colOff>647700</xdr:colOff>
      <xdr:row>87</xdr:row>
      <xdr:rowOff>123189</xdr:rowOff>
    </xdr:to>
    <xdr:cxnSp macro="">
      <xdr:nvCxnSpPr>
        <xdr:cNvPr id="250" name="直線コネクタ 249"/>
        <xdr:cNvCxnSpPr/>
      </xdr:nvCxnSpPr>
      <xdr:spPr>
        <a:xfrm>
          <a:off x="16929100" y="15039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1"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2" name="直線コネクタ 251"/>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29463</xdr:rowOff>
    </xdr:from>
    <xdr:to>
      <xdr:col>24</xdr:col>
      <xdr:colOff>558800</xdr:colOff>
      <xdr:row>84</xdr:row>
      <xdr:rowOff>48768</xdr:rowOff>
    </xdr:to>
    <xdr:cxnSp macro="">
      <xdr:nvCxnSpPr>
        <xdr:cNvPr id="253" name="直線コネクタ 252"/>
        <xdr:cNvCxnSpPr/>
      </xdr:nvCxnSpPr>
      <xdr:spPr>
        <a:xfrm flipV="1">
          <a:off x="16179800" y="14431263"/>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105173</xdr:rowOff>
    </xdr:from>
    <xdr:ext cx="762000" cy="259045"/>
    <xdr:sp macro="" textlink="">
      <xdr:nvSpPr>
        <xdr:cNvPr id="254" name="給与水準   （国との比較）平均値テキスト"/>
        <xdr:cNvSpPr txBox="1"/>
      </xdr:nvSpPr>
      <xdr:spPr>
        <a:xfrm>
          <a:off x="17106900" y="1450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5" name="フローチャート : 判断 254"/>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48768</xdr:rowOff>
    </xdr:from>
    <xdr:to>
      <xdr:col>23</xdr:col>
      <xdr:colOff>406400</xdr:colOff>
      <xdr:row>84</xdr:row>
      <xdr:rowOff>48768</xdr:rowOff>
    </xdr:to>
    <xdr:cxnSp macro="">
      <xdr:nvCxnSpPr>
        <xdr:cNvPr id="256" name="直線コネクタ 255"/>
        <xdr:cNvCxnSpPr/>
      </xdr:nvCxnSpPr>
      <xdr:spPr>
        <a:xfrm>
          <a:off x="15290800" y="144505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7" name="フローチャート : 判断 256"/>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58" name="テキスト ボックス 257"/>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48768</xdr:rowOff>
    </xdr:from>
    <xdr:to>
      <xdr:col>22</xdr:col>
      <xdr:colOff>203200</xdr:colOff>
      <xdr:row>89</xdr:row>
      <xdr:rowOff>60198</xdr:rowOff>
    </xdr:to>
    <xdr:cxnSp macro="">
      <xdr:nvCxnSpPr>
        <xdr:cNvPr id="259" name="直線コネクタ 258"/>
        <xdr:cNvCxnSpPr/>
      </xdr:nvCxnSpPr>
      <xdr:spPr>
        <a:xfrm flipV="1">
          <a:off x="14401800" y="14450568"/>
          <a:ext cx="889000" cy="86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17272</xdr:rowOff>
    </xdr:from>
    <xdr:to>
      <xdr:col>22</xdr:col>
      <xdr:colOff>254000</xdr:colOff>
      <xdr:row>84</xdr:row>
      <xdr:rowOff>118872</xdr:rowOff>
    </xdr:to>
    <xdr:sp macro="" textlink="">
      <xdr:nvSpPr>
        <xdr:cNvPr id="260" name="フローチャート : 判断 259"/>
        <xdr:cNvSpPr/>
      </xdr:nvSpPr>
      <xdr:spPr>
        <a:xfrm>
          <a:off x="15240000" y="144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103649</xdr:rowOff>
    </xdr:from>
    <xdr:ext cx="762000" cy="259045"/>
    <xdr:sp macro="" textlink="">
      <xdr:nvSpPr>
        <xdr:cNvPr id="261" name="テキスト ボックス 260"/>
        <xdr:cNvSpPr txBox="1"/>
      </xdr:nvSpPr>
      <xdr:spPr>
        <a:xfrm>
          <a:off x="14909800" y="145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60198</xdr:rowOff>
    </xdr:from>
    <xdr:to>
      <xdr:col>21</xdr:col>
      <xdr:colOff>0</xdr:colOff>
      <xdr:row>89</xdr:row>
      <xdr:rowOff>79502</xdr:rowOff>
    </xdr:to>
    <xdr:cxnSp macro="">
      <xdr:nvCxnSpPr>
        <xdr:cNvPr id="262" name="直線コネクタ 261"/>
        <xdr:cNvCxnSpPr/>
      </xdr:nvCxnSpPr>
      <xdr:spPr>
        <a:xfrm flipV="1">
          <a:off x="13512800" y="153192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65024</xdr:rowOff>
    </xdr:from>
    <xdr:to>
      <xdr:col>21</xdr:col>
      <xdr:colOff>50800</xdr:colOff>
      <xdr:row>88</xdr:row>
      <xdr:rowOff>166624</xdr:rowOff>
    </xdr:to>
    <xdr:sp macro="" textlink="">
      <xdr:nvSpPr>
        <xdr:cNvPr id="263" name="フローチャート : 判断 262"/>
        <xdr:cNvSpPr/>
      </xdr:nvSpPr>
      <xdr:spPr>
        <a:xfrm>
          <a:off x="14351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5351</xdr:rowOff>
    </xdr:from>
    <xdr:ext cx="762000" cy="259045"/>
    <xdr:sp macro="" textlink="">
      <xdr:nvSpPr>
        <xdr:cNvPr id="264" name="テキスト ボックス 263"/>
        <xdr:cNvSpPr txBox="1"/>
      </xdr:nvSpPr>
      <xdr:spPr>
        <a:xfrm>
          <a:off x="14020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93980</xdr:rowOff>
    </xdr:from>
    <xdr:to>
      <xdr:col>19</xdr:col>
      <xdr:colOff>533400</xdr:colOff>
      <xdr:row>89</xdr:row>
      <xdr:rowOff>24130</xdr:rowOff>
    </xdr:to>
    <xdr:sp macro="" textlink="">
      <xdr:nvSpPr>
        <xdr:cNvPr id="265" name="フローチャート : 判断 264"/>
        <xdr:cNvSpPr/>
      </xdr:nvSpPr>
      <xdr:spPr>
        <a:xfrm>
          <a:off x="13462000" y="1518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34307</xdr:rowOff>
    </xdr:from>
    <xdr:ext cx="762000" cy="259045"/>
    <xdr:sp macro="" textlink="">
      <xdr:nvSpPr>
        <xdr:cNvPr id="266" name="テキスト ボックス 265"/>
        <xdr:cNvSpPr txBox="1"/>
      </xdr:nvSpPr>
      <xdr:spPr>
        <a:xfrm>
          <a:off x="13131800" y="1495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150113</xdr:rowOff>
    </xdr:from>
    <xdr:to>
      <xdr:col>24</xdr:col>
      <xdr:colOff>609600</xdr:colOff>
      <xdr:row>84</xdr:row>
      <xdr:rowOff>80263</xdr:rowOff>
    </xdr:to>
    <xdr:sp macro="" textlink="">
      <xdr:nvSpPr>
        <xdr:cNvPr id="272" name="円/楕円 271"/>
        <xdr:cNvSpPr/>
      </xdr:nvSpPr>
      <xdr:spPr>
        <a:xfrm>
          <a:off x="16967200" y="143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166640</xdr:rowOff>
    </xdr:from>
    <xdr:ext cx="762000" cy="259045"/>
    <xdr:sp macro="" textlink="">
      <xdr:nvSpPr>
        <xdr:cNvPr id="273" name="給与水準   （国との比較）該当値テキスト"/>
        <xdr:cNvSpPr txBox="1"/>
      </xdr:nvSpPr>
      <xdr:spPr>
        <a:xfrm>
          <a:off x="17106900" y="1422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169418</xdr:rowOff>
    </xdr:from>
    <xdr:to>
      <xdr:col>23</xdr:col>
      <xdr:colOff>457200</xdr:colOff>
      <xdr:row>84</xdr:row>
      <xdr:rowOff>99568</xdr:rowOff>
    </xdr:to>
    <xdr:sp macro="" textlink="">
      <xdr:nvSpPr>
        <xdr:cNvPr id="274" name="円/楕円 273"/>
        <xdr:cNvSpPr/>
      </xdr:nvSpPr>
      <xdr:spPr>
        <a:xfrm>
          <a:off x="16129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75" name="テキスト ボックス 274"/>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169418</xdr:rowOff>
    </xdr:from>
    <xdr:to>
      <xdr:col>22</xdr:col>
      <xdr:colOff>254000</xdr:colOff>
      <xdr:row>84</xdr:row>
      <xdr:rowOff>99568</xdr:rowOff>
    </xdr:to>
    <xdr:sp macro="" textlink="">
      <xdr:nvSpPr>
        <xdr:cNvPr id="276" name="円/楕円 275"/>
        <xdr:cNvSpPr/>
      </xdr:nvSpPr>
      <xdr:spPr>
        <a:xfrm>
          <a:off x="15240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77" name="テキスト ボックス 276"/>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9398</xdr:rowOff>
    </xdr:from>
    <xdr:to>
      <xdr:col>21</xdr:col>
      <xdr:colOff>50800</xdr:colOff>
      <xdr:row>89</xdr:row>
      <xdr:rowOff>110998</xdr:rowOff>
    </xdr:to>
    <xdr:sp macro="" textlink="">
      <xdr:nvSpPr>
        <xdr:cNvPr id="278" name="円/楕円 277"/>
        <xdr:cNvSpPr/>
      </xdr:nvSpPr>
      <xdr:spPr>
        <a:xfrm>
          <a:off x="14351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95775</xdr:rowOff>
    </xdr:from>
    <xdr:ext cx="762000" cy="259045"/>
    <xdr:sp macro="" textlink="">
      <xdr:nvSpPr>
        <xdr:cNvPr id="279" name="テキスト ボックス 278"/>
        <xdr:cNvSpPr txBox="1"/>
      </xdr:nvSpPr>
      <xdr:spPr>
        <a:xfrm>
          <a:off x="14020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28702</xdr:rowOff>
    </xdr:from>
    <xdr:to>
      <xdr:col>19</xdr:col>
      <xdr:colOff>533400</xdr:colOff>
      <xdr:row>89</xdr:row>
      <xdr:rowOff>130302</xdr:rowOff>
    </xdr:to>
    <xdr:sp macro="" textlink="">
      <xdr:nvSpPr>
        <xdr:cNvPr id="280" name="円/楕円 279"/>
        <xdr:cNvSpPr/>
      </xdr:nvSpPr>
      <xdr:spPr>
        <a:xfrm>
          <a:off x="13462000" y="152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115079</xdr:rowOff>
    </xdr:from>
    <xdr:ext cx="762000" cy="259045"/>
    <xdr:sp macro="" textlink="">
      <xdr:nvSpPr>
        <xdr:cNvPr id="281" name="テキスト ボックス 280"/>
        <xdr:cNvSpPr txBox="1"/>
      </xdr:nvSpPr>
      <xdr:spPr>
        <a:xfrm>
          <a:off x="13131800" y="1537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類似団体平均を１．８３ポイント下回る５．６６人、前年度対比０．１１ポイント増ですが、類似団体で６番目に低い職員数となっています。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事務事業の合理化や民間委託の推進等により引き続き定員管理の適正化に努めていきます。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66</xdr:row>
      <xdr:rowOff>113574</xdr:rowOff>
    </xdr:to>
    <xdr:cxnSp macro="">
      <xdr:nvCxnSpPr>
        <xdr:cNvPr id="313" name="直線コネクタ 312"/>
        <xdr:cNvCxnSpPr/>
      </xdr:nvCxnSpPr>
      <xdr:spPr>
        <a:xfrm flipV="1">
          <a:off x="17018000" y="10033181"/>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4"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5" name="直線コネクタ 314"/>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6"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17" name="直線コネクタ 316"/>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84818</xdr:rowOff>
    </xdr:from>
    <xdr:to>
      <xdr:col>24</xdr:col>
      <xdr:colOff>558800</xdr:colOff>
      <xdr:row>59</xdr:row>
      <xdr:rowOff>103777</xdr:rowOff>
    </xdr:to>
    <xdr:cxnSp macro="">
      <xdr:nvCxnSpPr>
        <xdr:cNvPr id="318" name="直線コネクタ 317"/>
        <xdr:cNvCxnSpPr/>
      </xdr:nvCxnSpPr>
      <xdr:spPr>
        <a:xfrm>
          <a:off x="16179800" y="10200368"/>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169018</xdr:rowOff>
    </xdr:from>
    <xdr:ext cx="762000" cy="259045"/>
    <xdr:sp macro="" textlink="">
      <xdr:nvSpPr>
        <xdr:cNvPr id="319" name="定員管理の状況平均値テキスト"/>
        <xdr:cNvSpPr txBox="1"/>
      </xdr:nvSpPr>
      <xdr:spPr>
        <a:xfrm>
          <a:off x="17106900" y="10456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25491</xdr:rowOff>
    </xdr:from>
    <xdr:to>
      <xdr:col>24</xdr:col>
      <xdr:colOff>609600</xdr:colOff>
      <xdr:row>61</xdr:row>
      <xdr:rowOff>127091</xdr:rowOff>
    </xdr:to>
    <xdr:sp macro="" textlink="">
      <xdr:nvSpPr>
        <xdr:cNvPr id="320" name="フローチャート : 判断 319"/>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58965</xdr:rowOff>
    </xdr:from>
    <xdr:to>
      <xdr:col>23</xdr:col>
      <xdr:colOff>406400</xdr:colOff>
      <xdr:row>59</xdr:row>
      <xdr:rowOff>84818</xdr:rowOff>
    </xdr:to>
    <xdr:cxnSp macro="">
      <xdr:nvCxnSpPr>
        <xdr:cNvPr id="321" name="直線コネクタ 320"/>
        <xdr:cNvCxnSpPr/>
      </xdr:nvCxnSpPr>
      <xdr:spPr>
        <a:xfrm>
          <a:off x="15290800" y="10174515"/>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4808</xdr:rowOff>
    </xdr:from>
    <xdr:to>
      <xdr:col>23</xdr:col>
      <xdr:colOff>457200</xdr:colOff>
      <xdr:row>61</xdr:row>
      <xdr:rowOff>106408</xdr:rowOff>
    </xdr:to>
    <xdr:sp macro="" textlink="">
      <xdr:nvSpPr>
        <xdr:cNvPr id="322" name="フローチャート : 判断 321"/>
        <xdr:cNvSpPr/>
      </xdr:nvSpPr>
      <xdr:spPr>
        <a:xfrm>
          <a:off x="16129000" y="1046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23" name="テキスト ボックス 322"/>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58965</xdr:rowOff>
    </xdr:from>
    <xdr:to>
      <xdr:col>22</xdr:col>
      <xdr:colOff>203200</xdr:colOff>
      <xdr:row>59</xdr:row>
      <xdr:rowOff>65859</xdr:rowOff>
    </xdr:to>
    <xdr:cxnSp macro="">
      <xdr:nvCxnSpPr>
        <xdr:cNvPr id="324" name="直線コネクタ 323"/>
        <xdr:cNvCxnSpPr/>
      </xdr:nvCxnSpPr>
      <xdr:spPr>
        <a:xfrm flipV="1">
          <a:off x="14401800" y="101745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171087</xdr:rowOff>
    </xdr:from>
    <xdr:to>
      <xdr:col>22</xdr:col>
      <xdr:colOff>254000</xdr:colOff>
      <xdr:row>61</xdr:row>
      <xdr:rowOff>101237</xdr:rowOff>
    </xdr:to>
    <xdr:sp macro="" textlink="">
      <xdr:nvSpPr>
        <xdr:cNvPr id="325" name="フローチャート : 判断 324"/>
        <xdr:cNvSpPr/>
      </xdr:nvSpPr>
      <xdr:spPr>
        <a:xfrm>
          <a:off x="15240000" y="1045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86014</xdr:rowOff>
    </xdr:from>
    <xdr:ext cx="762000" cy="259045"/>
    <xdr:sp macro="" textlink="">
      <xdr:nvSpPr>
        <xdr:cNvPr id="326" name="テキスト ボックス 325"/>
        <xdr:cNvSpPr txBox="1"/>
      </xdr:nvSpPr>
      <xdr:spPr>
        <a:xfrm>
          <a:off x="14909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57241</xdr:rowOff>
    </xdr:from>
    <xdr:to>
      <xdr:col>21</xdr:col>
      <xdr:colOff>0</xdr:colOff>
      <xdr:row>59</xdr:row>
      <xdr:rowOff>65859</xdr:rowOff>
    </xdr:to>
    <xdr:cxnSp macro="">
      <xdr:nvCxnSpPr>
        <xdr:cNvPr id="327" name="直線コネクタ 326"/>
        <xdr:cNvCxnSpPr/>
      </xdr:nvCxnSpPr>
      <xdr:spPr>
        <a:xfrm>
          <a:off x="13512800" y="101727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162469</xdr:rowOff>
    </xdr:from>
    <xdr:to>
      <xdr:col>21</xdr:col>
      <xdr:colOff>50800</xdr:colOff>
      <xdr:row>61</xdr:row>
      <xdr:rowOff>92619</xdr:rowOff>
    </xdr:to>
    <xdr:sp macro="" textlink="">
      <xdr:nvSpPr>
        <xdr:cNvPr id="328" name="フローチャート : 判断 327"/>
        <xdr:cNvSpPr/>
      </xdr:nvSpPr>
      <xdr:spPr>
        <a:xfrm>
          <a:off x="14351000" y="1044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29" name="テキスト ボックス 328"/>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35832</xdr:rowOff>
    </xdr:from>
    <xdr:to>
      <xdr:col>19</xdr:col>
      <xdr:colOff>533400</xdr:colOff>
      <xdr:row>61</xdr:row>
      <xdr:rowOff>137432</xdr:rowOff>
    </xdr:to>
    <xdr:sp macro="" textlink="">
      <xdr:nvSpPr>
        <xdr:cNvPr id="330" name="フローチャート : 判断 329"/>
        <xdr:cNvSpPr/>
      </xdr:nvSpPr>
      <xdr:spPr>
        <a:xfrm>
          <a:off x="13462000" y="1049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122209</xdr:rowOff>
    </xdr:from>
    <xdr:ext cx="762000" cy="259045"/>
    <xdr:sp macro="" textlink="">
      <xdr:nvSpPr>
        <xdr:cNvPr id="331" name="テキスト ボックス 330"/>
        <xdr:cNvSpPr txBox="1"/>
      </xdr:nvSpPr>
      <xdr:spPr>
        <a:xfrm>
          <a:off x="13131800" y="1058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52977</xdr:rowOff>
    </xdr:from>
    <xdr:to>
      <xdr:col>24</xdr:col>
      <xdr:colOff>609600</xdr:colOff>
      <xdr:row>59</xdr:row>
      <xdr:rowOff>154577</xdr:rowOff>
    </xdr:to>
    <xdr:sp macro="" textlink="">
      <xdr:nvSpPr>
        <xdr:cNvPr id="337" name="円/楕円 336"/>
        <xdr:cNvSpPr/>
      </xdr:nvSpPr>
      <xdr:spPr>
        <a:xfrm>
          <a:off x="16967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69504</xdr:rowOff>
    </xdr:from>
    <xdr:ext cx="762000" cy="259045"/>
    <xdr:sp macro="" textlink="">
      <xdr:nvSpPr>
        <xdr:cNvPr id="338" name="定員管理の状況該当値テキスト"/>
        <xdr:cNvSpPr txBox="1"/>
      </xdr:nvSpPr>
      <xdr:spPr>
        <a:xfrm>
          <a:off x="17106900" y="1001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34018</xdr:rowOff>
    </xdr:from>
    <xdr:to>
      <xdr:col>23</xdr:col>
      <xdr:colOff>457200</xdr:colOff>
      <xdr:row>59</xdr:row>
      <xdr:rowOff>135618</xdr:rowOff>
    </xdr:to>
    <xdr:sp macro="" textlink="">
      <xdr:nvSpPr>
        <xdr:cNvPr id="339" name="円/楕円 338"/>
        <xdr:cNvSpPr/>
      </xdr:nvSpPr>
      <xdr:spPr>
        <a:xfrm>
          <a:off x="16129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145795</xdr:rowOff>
    </xdr:from>
    <xdr:ext cx="736600" cy="259045"/>
    <xdr:sp macro="" textlink="">
      <xdr:nvSpPr>
        <xdr:cNvPr id="340" name="テキスト ボックス 339"/>
        <xdr:cNvSpPr txBox="1"/>
      </xdr:nvSpPr>
      <xdr:spPr>
        <a:xfrm>
          <a:off x="15798800" y="991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8165</xdr:rowOff>
    </xdr:from>
    <xdr:to>
      <xdr:col>22</xdr:col>
      <xdr:colOff>254000</xdr:colOff>
      <xdr:row>59</xdr:row>
      <xdr:rowOff>109765</xdr:rowOff>
    </xdr:to>
    <xdr:sp macro="" textlink="">
      <xdr:nvSpPr>
        <xdr:cNvPr id="341" name="円/楕円 340"/>
        <xdr:cNvSpPr/>
      </xdr:nvSpPr>
      <xdr:spPr>
        <a:xfrm>
          <a:off x="15240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119942</xdr:rowOff>
    </xdr:from>
    <xdr:ext cx="762000" cy="259045"/>
    <xdr:sp macro="" textlink="">
      <xdr:nvSpPr>
        <xdr:cNvPr id="342" name="テキスト ボックス 341"/>
        <xdr:cNvSpPr txBox="1"/>
      </xdr:nvSpPr>
      <xdr:spPr>
        <a:xfrm>
          <a:off x="14909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15059</xdr:rowOff>
    </xdr:from>
    <xdr:to>
      <xdr:col>21</xdr:col>
      <xdr:colOff>50800</xdr:colOff>
      <xdr:row>59</xdr:row>
      <xdr:rowOff>116659</xdr:rowOff>
    </xdr:to>
    <xdr:sp macro="" textlink="">
      <xdr:nvSpPr>
        <xdr:cNvPr id="343" name="円/楕円 342"/>
        <xdr:cNvSpPr/>
      </xdr:nvSpPr>
      <xdr:spPr>
        <a:xfrm>
          <a:off x="14351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126836</xdr:rowOff>
    </xdr:from>
    <xdr:ext cx="762000" cy="259045"/>
    <xdr:sp macro="" textlink="">
      <xdr:nvSpPr>
        <xdr:cNvPr id="344" name="テキスト ボックス 343"/>
        <xdr:cNvSpPr txBox="1"/>
      </xdr:nvSpPr>
      <xdr:spPr>
        <a:xfrm>
          <a:off x="14020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6441</xdr:rowOff>
    </xdr:from>
    <xdr:to>
      <xdr:col>19</xdr:col>
      <xdr:colOff>533400</xdr:colOff>
      <xdr:row>59</xdr:row>
      <xdr:rowOff>108041</xdr:rowOff>
    </xdr:to>
    <xdr:sp macro="" textlink="">
      <xdr:nvSpPr>
        <xdr:cNvPr id="345" name="円/楕円 344"/>
        <xdr:cNvSpPr/>
      </xdr:nvSpPr>
      <xdr:spPr>
        <a:xfrm>
          <a:off x="13462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118218</xdr:rowOff>
    </xdr:from>
    <xdr:ext cx="762000" cy="259045"/>
    <xdr:sp macro="" textlink="">
      <xdr:nvSpPr>
        <xdr:cNvPr id="346" name="テキスト ボックス 345"/>
        <xdr:cNvSpPr txBox="1"/>
      </xdr:nvSpPr>
      <xdr:spPr>
        <a:xfrm>
          <a:off x="13131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町が構成団体となっている一部事務組合等における起債償還額の減少により平成２６年度と比較して１．３ポイント減の７．４％となりました。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平成２７年度までは、順調に比率が減少してきましたが、平成２８年度にかけて大型事業が予定されているため、特定財源の確保による新規発行債の抑制に努めていきます。</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121073</xdr:rowOff>
    </xdr:from>
    <xdr:to>
      <xdr:col>24</xdr:col>
      <xdr:colOff>558800</xdr:colOff>
      <xdr:row>45</xdr:row>
      <xdr:rowOff>130387</xdr:rowOff>
    </xdr:to>
    <xdr:cxnSp macro="">
      <xdr:nvCxnSpPr>
        <xdr:cNvPr id="374" name="直線コネクタ 373"/>
        <xdr:cNvCxnSpPr/>
      </xdr:nvCxnSpPr>
      <xdr:spPr>
        <a:xfrm flipV="1">
          <a:off x="17018000" y="6293273"/>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102464</xdr:rowOff>
    </xdr:from>
    <xdr:ext cx="762000" cy="259045"/>
    <xdr:sp macro="" textlink="">
      <xdr:nvSpPr>
        <xdr:cNvPr id="375" name="公債費負担の状況最小値テキスト"/>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130387</xdr:rowOff>
    </xdr:from>
    <xdr:to>
      <xdr:col>24</xdr:col>
      <xdr:colOff>647700</xdr:colOff>
      <xdr:row>45</xdr:row>
      <xdr:rowOff>130387</xdr:rowOff>
    </xdr:to>
    <xdr:cxnSp macro="">
      <xdr:nvCxnSpPr>
        <xdr:cNvPr id="376" name="直線コネクタ 375"/>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36000</xdr:rowOff>
    </xdr:from>
    <xdr:ext cx="762000" cy="259045"/>
    <xdr:sp macro="" textlink="">
      <xdr:nvSpPr>
        <xdr:cNvPr id="377" name="公債費負担の状況最大値テキスト"/>
        <xdr:cNvSpPr txBox="1"/>
      </xdr:nvSpPr>
      <xdr:spPr>
        <a:xfrm>
          <a:off x="17106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469900</xdr:colOff>
      <xdr:row>36</xdr:row>
      <xdr:rowOff>121073</xdr:rowOff>
    </xdr:from>
    <xdr:to>
      <xdr:col>24</xdr:col>
      <xdr:colOff>647700</xdr:colOff>
      <xdr:row>36</xdr:row>
      <xdr:rowOff>121073</xdr:rowOff>
    </xdr:to>
    <xdr:cxnSp macro="">
      <xdr:nvCxnSpPr>
        <xdr:cNvPr id="378" name="直線コネクタ 377"/>
        <xdr:cNvCxnSpPr/>
      </xdr:nvCxnSpPr>
      <xdr:spPr>
        <a:xfrm>
          <a:off x="16929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148590</xdr:rowOff>
    </xdr:from>
    <xdr:to>
      <xdr:col>24</xdr:col>
      <xdr:colOff>558800</xdr:colOff>
      <xdr:row>42</xdr:row>
      <xdr:rowOff>81704</xdr:rowOff>
    </xdr:to>
    <xdr:cxnSp macro="">
      <xdr:nvCxnSpPr>
        <xdr:cNvPr id="379" name="直線コネクタ 378"/>
        <xdr:cNvCxnSpPr/>
      </xdr:nvCxnSpPr>
      <xdr:spPr>
        <a:xfrm flipV="1">
          <a:off x="16179800" y="7178040"/>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80"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81" name="フローチャート : 判断 380"/>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43</xdr:row>
      <xdr:rowOff>71120</xdr:rowOff>
    </xdr:to>
    <xdr:cxnSp macro="">
      <xdr:nvCxnSpPr>
        <xdr:cNvPr id="382" name="直線コネクタ 381"/>
        <xdr:cNvCxnSpPr/>
      </xdr:nvCxnSpPr>
      <xdr:spPr>
        <a:xfrm flipV="1">
          <a:off x="15290800" y="72826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154094</xdr:rowOff>
    </xdr:from>
    <xdr:to>
      <xdr:col>23</xdr:col>
      <xdr:colOff>457200</xdr:colOff>
      <xdr:row>42</xdr:row>
      <xdr:rowOff>84244</xdr:rowOff>
    </xdr:to>
    <xdr:sp macro="" textlink="">
      <xdr:nvSpPr>
        <xdr:cNvPr id="383" name="フローチャート : 判断 382"/>
        <xdr:cNvSpPr/>
      </xdr:nvSpPr>
      <xdr:spPr>
        <a:xfrm>
          <a:off x="16129000" y="71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94421</xdr:rowOff>
    </xdr:from>
    <xdr:ext cx="736600" cy="259045"/>
    <xdr:sp macro="" textlink="">
      <xdr:nvSpPr>
        <xdr:cNvPr id="384" name="テキスト ボックス 383"/>
        <xdr:cNvSpPr txBox="1"/>
      </xdr:nvSpPr>
      <xdr:spPr>
        <a:xfrm>
          <a:off x="15798800" y="6952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43</xdr:row>
      <xdr:rowOff>167640</xdr:rowOff>
    </xdr:to>
    <xdr:cxnSp macro="">
      <xdr:nvCxnSpPr>
        <xdr:cNvPr id="385" name="直線コネクタ 384"/>
        <xdr:cNvCxnSpPr/>
      </xdr:nvCxnSpPr>
      <xdr:spPr>
        <a:xfrm flipV="1">
          <a:off x="14401800" y="744347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87206</xdr:rowOff>
    </xdr:from>
    <xdr:to>
      <xdr:col>22</xdr:col>
      <xdr:colOff>254000</xdr:colOff>
      <xdr:row>43</xdr:row>
      <xdr:rowOff>17356</xdr:rowOff>
    </xdr:to>
    <xdr:sp macro="" textlink="">
      <xdr:nvSpPr>
        <xdr:cNvPr id="386" name="フローチャート : 判断 385"/>
        <xdr:cNvSpPr/>
      </xdr:nvSpPr>
      <xdr:spPr>
        <a:xfrm>
          <a:off x="15240000" y="72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27533</xdr:rowOff>
    </xdr:from>
    <xdr:ext cx="762000" cy="259045"/>
    <xdr:sp macro="" textlink="">
      <xdr:nvSpPr>
        <xdr:cNvPr id="387" name="テキスト ボックス 386"/>
        <xdr:cNvSpPr txBox="1"/>
      </xdr:nvSpPr>
      <xdr:spPr>
        <a:xfrm>
          <a:off x="14909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44</xdr:row>
      <xdr:rowOff>68580</xdr:rowOff>
    </xdr:to>
    <xdr:cxnSp macro="">
      <xdr:nvCxnSpPr>
        <xdr:cNvPr id="388" name="直線コネクタ 387"/>
        <xdr:cNvCxnSpPr/>
      </xdr:nvCxnSpPr>
      <xdr:spPr>
        <a:xfrm flipV="1">
          <a:off x="13512800" y="75399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159596</xdr:rowOff>
    </xdr:from>
    <xdr:to>
      <xdr:col>21</xdr:col>
      <xdr:colOff>50800</xdr:colOff>
      <xdr:row>43</xdr:row>
      <xdr:rowOff>89746</xdr:rowOff>
    </xdr:to>
    <xdr:sp macro="" textlink="">
      <xdr:nvSpPr>
        <xdr:cNvPr id="389" name="フローチャート : 判断 388"/>
        <xdr:cNvSpPr/>
      </xdr:nvSpPr>
      <xdr:spPr>
        <a:xfrm>
          <a:off x="14351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99923</xdr:rowOff>
    </xdr:from>
    <xdr:ext cx="762000" cy="259045"/>
    <xdr:sp macro="" textlink="">
      <xdr:nvSpPr>
        <xdr:cNvPr id="390" name="テキスト ボックス 389"/>
        <xdr:cNvSpPr txBox="1"/>
      </xdr:nvSpPr>
      <xdr:spPr>
        <a:xfrm>
          <a:off x="14020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52494</xdr:rowOff>
    </xdr:from>
    <xdr:to>
      <xdr:col>19</xdr:col>
      <xdr:colOff>533400</xdr:colOff>
      <xdr:row>43</xdr:row>
      <xdr:rowOff>154094</xdr:rowOff>
    </xdr:to>
    <xdr:sp macro="" textlink="">
      <xdr:nvSpPr>
        <xdr:cNvPr id="391" name="フローチャート : 判断 390"/>
        <xdr:cNvSpPr/>
      </xdr:nvSpPr>
      <xdr:spPr>
        <a:xfrm>
          <a:off x="13462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164271</xdr:rowOff>
    </xdr:from>
    <xdr:ext cx="762000" cy="259045"/>
    <xdr:sp macro="" textlink="">
      <xdr:nvSpPr>
        <xdr:cNvPr id="392" name="テキスト ボックス 391"/>
        <xdr:cNvSpPr txBox="1"/>
      </xdr:nvSpPr>
      <xdr:spPr>
        <a:xfrm>
          <a:off x="13131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398" name="円/楕円 397"/>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399"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400" name="円/楕円 399"/>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401" name="テキスト ボックス 400"/>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2" name="円/楕円 401"/>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3" name="テキスト ボックス 402"/>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116840</xdr:rowOff>
    </xdr:from>
    <xdr:to>
      <xdr:col>21</xdr:col>
      <xdr:colOff>50800</xdr:colOff>
      <xdr:row>44</xdr:row>
      <xdr:rowOff>46990</xdr:rowOff>
    </xdr:to>
    <xdr:sp macro="" textlink="">
      <xdr:nvSpPr>
        <xdr:cNvPr id="404" name="円/楕円 403"/>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31767</xdr:rowOff>
    </xdr:from>
    <xdr:ext cx="762000" cy="259045"/>
    <xdr:sp macro="" textlink="">
      <xdr:nvSpPr>
        <xdr:cNvPr id="405" name="テキスト ボックス 404"/>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6" name="円/楕円 405"/>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07" name="テキスト ボックス 406"/>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対前年比４．３ポイント減、類似団体の平均を２２．８ポイント上回る４３．０％となっています。地方債の現在高、退職手当負担見込額の減、充当可能財源の増等により、若干の改善がみられたが、今後も普通建設事業等の実施による公債費の増加が見込まれるため、補助金等特定財源の確保や基金管理等を十分に行い、将来負担減少に向けた行財政改革を進めていきます。</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150165</xdr:rowOff>
    </xdr:to>
    <xdr:cxnSp macro="">
      <xdr:nvCxnSpPr>
        <xdr:cNvPr id="434" name="直線コネクタ 433"/>
        <xdr:cNvCxnSpPr/>
      </xdr:nvCxnSpPr>
      <xdr:spPr>
        <a:xfrm flipV="1">
          <a:off x="17018000" y="2451100"/>
          <a:ext cx="0" cy="147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122242</xdr:rowOff>
    </xdr:from>
    <xdr:ext cx="762000" cy="259045"/>
    <xdr:sp macro="" textlink="">
      <xdr:nvSpPr>
        <xdr:cNvPr id="435" name="将来負担の状況最小値テキスト"/>
        <xdr:cNvSpPr txBox="1"/>
      </xdr:nvSpPr>
      <xdr:spPr>
        <a:xfrm>
          <a:off x="17106900" y="3894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469900</xdr:colOff>
      <xdr:row>22</xdr:row>
      <xdr:rowOff>150165</xdr:rowOff>
    </xdr:from>
    <xdr:to>
      <xdr:col>24</xdr:col>
      <xdr:colOff>647700</xdr:colOff>
      <xdr:row>22</xdr:row>
      <xdr:rowOff>150165</xdr:rowOff>
    </xdr:to>
    <xdr:cxnSp macro="">
      <xdr:nvCxnSpPr>
        <xdr:cNvPr id="436" name="直線コネクタ 435"/>
        <xdr:cNvCxnSpPr/>
      </xdr:nvCxnSpPr>
      <xdr:spPr>
        <a:xfrm>
          <a:off x="16929100" y="392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122936</xdr:rowOff>
    </xdr:from>
    <xdr:to>
      <xdr:col>24</xdr:col>
      <xdr:colOff>558800</xdr:colOff>
      <xdr:row>16</xdr:row>
      <xdr:rowOff>164440</xdr:rowOff>
    </xdr:to>
    <xdr:cxnSp macro="">
      <xdr:nvCxnSpPr>
        <xdr:cNvPr id="439" name="直線コネクタ 438"/>
        <xdr:cNvCxnSpPr/>
      </xdr:nvCxnSpPr>
      <xdr:spPr>
        <a:xfrm flipV="1">
          <a:off x="16179800" y="2866136"/>
          <a:ext cx="8382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40047</xdr:rowOff>
    </xdr:from>
    <xdr:ext cx="762000" cy="259045"/>
    <xdr:sp macro="" textlink="">
      <xdr:nvSpPr>
        <xdr:cNvPr id="440" name="将来負担の状況平均値テキスト"/>
        <xdr:cNvSpPr txBox="1"/>
      </xdr:nvSpPr>
      <xdr:spPr>
        <a:xfrm>
          <a:off x="17106900" y="244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23520</xdr:rowOff>
    </xdr:from>
    <xdr:to>
      <xdr:col>24</xdr:col>
      <xdr:colOff>609600</xdr:colOff>
      <xdr:row>15</xdr:row>
      <xdr:rowOff>125120</xdr:rowOff>
    </xdr:to>
    <xdr:sp macro="" textlink="">
      <xdr:nvSpPr>
        <xdr:cNvPr id="441" name="フローチャート : 判断 440"/>
        <xdr:cNvSpPr/>
      </xdr:nvSpPr>
      <xdr:spPr>
        <a:xfrm>
          <a:off x="169672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164440</xdr:rowOff>
    </xdr:from>
    <xdr:to>
      <xdr:col>23</xdr:col>
      <xdr:colOff>406400</xdr:colOff>
      <xdr:row>17</xdr:row>
      <xdr:rowOff>34493</xdr:rowOff>
    </xdr:to>
    <xdr:cxnSp macro="">
      <xdr:nvCxnSpPr>
        <xdr:cNvPr id="442" name="直線コネクタ 441"/>
        <xdr:cNvCxnSpPr/>
      </xdr:nvCxnSpPr>
      <xdr:spPr>
        <a:xfrm flipV="1">
          <a:off x="15290800" y="2907640"/>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96876</xdr:rowOff>
    </xdr:from>
    <xdr:to>
      <xdr:col>23</xdr:col>
      <xdr:colOff>457200</xdr:colOff>
      <xdr:row>16</xdr:row>
      <xdr:rowOff>27026</xdr:rowOff>
    </xdr:to>
    <xdr:sp macro="" textlink="">
      <xdr:nvSpPr>
        <xdr:cNvPr id="443" name="フローチャート : 判断 442"/>
        <xdr:cNvSpPr/>
      </xdr:nvSpPr>
      <xdr:spPr>
        <a:xfrm>
          <a:off x="16129000" y="26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37203</xdr:rowOff>
    </xdr:from>
    <xdr:ext cx="736600" cy="259045"/>
    <xdr:sp macro="" textlink="">
      <xdr:nvSpPr>
        <xdr:cNvPr id="444" name="テキスト ボックス 443"/>
        <xdr:cNvSpPr txBox="1"/>
      </xdr:nvSpPr>
      <xdr:spPr>
        <a:xfrm>
          <a:off x="15798800" y="2437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34493</xdr:rowOff>
    </xdr:from>
    <xdr:to>
      <xdr:col>22</xdr:col>
      <xdr:colOff>203200</xdr:colOff>
      <xdr:row>18</xdr:row>
      <xdr:rowOff>2997</xdr:rowOff>
    </xdr:to>
    <xdr:cxnSp macro="">
      <xdr:nvCxnSpPr>
        <xdr:cNvPr id="445" name="直線コネクタ 444"/>
        <xdr:cNvCxnSpPr/>
      </xdr:nvCxnSpPr>
      <xdr:spPr>
        <a:xfrm flipV="1">
          <a:off x="14401800" y="2949143"/>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14224</xdr:rowOff>
    </xdr:from>
    <xdr:to>
      <xdr:col>22</xdr:col>
      <xdr:colOff>254000</xdr:colOff>
      <xdr:row>16</xdr:row>
      <xdr:rowOff>115824</xdr:rowOff>
    </xdr:to>
    <xdr:sp macro="" textlink="">
      <xdr:nvSpPr>
        <xdr:cNvPr id="446" name="フローチャート : 判断 445"/>
        <xdr:cNvSpPr/>
      </xdr:nvSpPr>
      <xdr:spPr>
        <a:xfrm>
          <a:off x="15240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126001</xdr:rowOff>
    </xdr:from>
    <xdr:ext cx="762000" cy="259045"/>
    <xdr:sp macro="" textlink="">
      <xdr:nvSpPr>
        <xdr:cNvPr id="447" name="テキスト ボックス 446"/>
        <xdr:cNvSpPr txBox="1"/>
      </xdr:nvSpPr>
      <xdr:spPr>
        <a:xfrm>
          <a:off x="14909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106883</xdr:rowOff>
    </xdr:from>
    <xdr:to>
      <xdr:col>21</xdr:col>
      <xdr:colOff>0</xdr:colOff>
      <xdr:row>18</xdr:row>
      <xdr:rowOff>2997</xdr:rowOff>
    </xdr:to>
    <xdr:cxnSp macro="">
      <xdr:nvCxnSpPr>
        <xdr:cNvPr id="448" name="直線コネクタ 447"/>
        <xdr:cNvCxnSpPr/>
      </xdr:nvCxnSpPr>
      <xdr:spPr>
        <a:xfrm>
          <a:off x="13512800" y="3021533"/>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72136</xdr:rowOff>
    </xdr:from>
    <xdr:to>
      <xdr:col>21</xdr:col>
      <xdr:colOff>50800</xdr:colOff>
      <xdr:row>17</xdr:row>
      <xdr:rowOff>2286</xdr:rowOff>
    </xdr:to>
    <xdr:sp macro="" textlink="">
      <xdr:nvSpPr>
        <xdr:cNvPr id="449" name="フローチャート : 判断 448"/>
        <xdr:cNvSpPr/>
      </xdr:nvSpPr>
      <xdr:spPr>
        <a:xfrm>
          <a:off x="14351000" y="281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12463</xdr:rowOff>
    </xdr:from>
    <xdr:ext cx="762000" cy="259045"/>
    <xdr:sp macro="" textlink="">
      <xdr:nvSpPr>
        <xdr:cNvPr id="450" name="テキスト ボックス 449"/>
        <xdr:cNvSpPr txBox="1"/>
      </xdr:nvSpPr>
      <xdr:spPr>
        <a:xfrm>
          <a:off x="14020800" y="258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85649</xdr:rowOff>
    </xdr:from>
    <xdr:to>
      <xdr:col>19</xdr:col>
      <xdr:colOff>533400</xdr:colOff>
      <xdr:row>17</xdr:row>
      <xdr:rowOff>15799</xdr:rowOff>
    </xdr:to>
    <xdr:sp macro="" textlink="">
      <xdr:nvSpPr>
        <xdr:cNvPr id="451" name="フローチャート : 判断 450"/>
        <xdr:cNvSpPr/>
      </xdr:nvSpPr>
      <xdr:spPr>
        <a:xfrm>
          <a:off x="134620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25976</xdr:rowOff>
    </xdr:from>
    <xdr:ext cx="762000" cy="259045"/>
    <xdr:sp macro="" textlink="">
      <xdr:nvSpPr>
        <xdr:cNvPr id="452" name="テキスト ボックス 451"/>
        <xdr:cNvSpPr txBox="1"/>
      </xdr:nvSpPr>
      <xdr:spPr>
        <a:xfrm>
          <a:off x="13131800" y="259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72136</xdr:rowOff>
    </xdr:from>
    <xdr:to>
      <xdr:col>24</xdr:col>
      <xdr:colOff>609600</xdr:colOff>
      <xdr:row>17</xdr:row>
      <xdr:rowOff>2286</xdr:rowOff>
    </xdr:to>
    <xdr:sp macro="" textlink="">
      <xdr:nvSpPr>
        <xdr:cNvPr id="458" name="円/楕円 457"/>
        <xdr:cNvSpPr/>
      </xdr:nvSpPr>
      <xdr:spPr>
        <a:xfrm>
          <a:off x="169672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44213</xdr:rowOff>
    </xdr:from>
    <xdr:ext cx="762000" cy="259045"/>
    <xdr:sp macro="" textlink="">
      <xdr:nvSpPr>
        <xdr:cNvPr id="459" name="将来負担の状況該当値テキスト"/>
        <xdr:cNvSpPr txBox="1"/>
      </xdr:nvSpPr>
      <xdr:spPr>
        <a:xfrm>
          <a:off x="17106900" y="27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113640</xdr:rowOff>
    </xdr:from>
    <xdr:to>
      <xdr:col>23</xdr:col>
      <xdr:colOff>457200</xdr:colOff>
      <xdr:row>17</xdr:row>
      <xdr:rowOff>43790</xdr:rowOff>
    </xdr:to>
    <xdr:sp macro="" textlink="">
      <xdr:nvSpPr>
        <xdr:cNvPr id="460" name="円/楕円 459"/>
        <xdr:cNvSpPr/>
      </xdr:nvSpPr>
      <xdr:spPr>
        <a:xfrm>
          <a:off x="16129000" y="28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28567</xdr:rowOff>
    </xdr:from>
    <xdr:ext cx="736600" cy="259045"/>
    <xdr:sp macro="" textlink="">
      <xdr:nvSpPr>
        <xdr:cNvPr id="461" name="テキスト ボックス 460"/>
        <xdr:cNvSpPr txBox="1"/>
      </xdr:nvSpPr>
      <xdr:spPr>
        <a:xfrm>
          <a:off x="15798800" y="294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155143</xdr:rowOff>
    </xdr:from>
    <xdr:to>
      <xdr:col>22</xdr:col>
      <xdr:colOff>254000</xdr:colOff>
      <xdr:row>17</xdr:row>
      <xdr:rowOff>85293</xdr:rowOff>
    </xdr:to>
    <xdr:sp macro="" textlink="">
      <xdr:nvSpPr>
        <xdr:cNvPr id="462" name="円/楕円 461"/>
        <xdr:cNvSpPr/>
      </xdr:nvSpPr>
      <xdr:spPr>
        <a:xfrm>
          <a:off x="15240000" y="28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70070</xdr:rowOff>
    </xdr:from>
    <xdr:ext cx="762000" cy="259045"/>
    <xdr:sp macro="" textlink="">
      <xdr:nvSpPr>
        <xdr:cNvPr id="463" name="テキスト ボックス 462"/>
        <xdr:cNvSpPr txBox="1"/>
      </xdr:nvSpPr>
      <xdr:spPr>
        <a:xfrm>
          <a:off x="14909800" y="29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123647</xdr:rowOff>
    </xdr:from>
    <xdr:to>
      <xdr:col>21</xdr:col>
      <xdr:colOff>50800</xdr:colOff>
      <xdr:row>18</xdr:row>
      <xdr:rowOff>53797</xdr:rowOff>
    </xdr:to>
    <xdr:sp macro="" textlink="">
      <xdr:nvSpPr>
        <xdr:cNvPr id="464" name="円/楕円 463"/>
        <xdr:cNvSpPr/>
      </xdr:nvSpPr>
      <xdr:spPr>
        <a:xfrm>
          <a:off x="14351000" y="303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38574</xdr:rowOff>
    </xdr:from>
    <xdr:ext cx="762000" cy="259045"/>
    <xdr:sp macro="" textlink="">
      <xdr:nvSpPr>
        <xdr:cNvPr id="465" name="テキスト ボックス 464"/>
        <xdr:cNvSpPr txBox="1"/>
      </xdr:nvSpPr>
      <xdr:spPr>
        <a:xfrm>
          <a:off x="14020800" y="312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56083</xdr:rowOff>
    </xdr:from>
    <xdr:to>
      <xdr:col>19</xdr:col>
      <xdr:colOff>533400</xdr:colOff>
      <xdr:row>17</xdr:row>
      <xdr:rowOff>157683</xdr:rowOff>
    </xdr:to>
    <xdr:sp macro="" textlink="">
      <xdr:nvSpPr>
        <xdr:cNvPr id="466" name="円/楕円 465"/>
        <xdr:cNvSpPr/>
      </xdr:nvSpPr>
      <xdr:spPr>
        <a:xfrm>
          <a:off x="13462000" y="29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142460</xdr:rowOff>
    </xdr:from>
    <xdr:ext cx="762000" cy="259045"/>
    <xdr:sp macro="" textlink="">
      <xdr:nvSpPr>
        <xdr:cNvPr id="467" name="テキスト ボックス 466"/>
        <xdr:cNvSpPr txBox="1"/>
      </xdr:nvSpPr>
      <xdr:spPr>
        <a:xfrm>
          <a:off x="13131800" y="30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係る経常収支比率は、対前年比０．４ポイント減の２１．６％で類似団体を１．０ポイント下回っております。職員数の抑制により経常収支比率は低い値で推移しているので、今後も給与の適正化等により人件費の削減を図っていき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41</xdr:row>
      <xdr:rowOff>138430</xdr:rowOff>
    </xdr:to>
    <xdr:cxnSp macro="">
      <xdr:nvCxnSpPr>
        <xdr:cNvPr id="61" name="直線コネクタ 60"/>
        <xdr:cNvCxnSpPr/>
      </xdr:nvCxnSpPr>
      <xdr:spPr>
        <a:xfrm flipV="1">
          <a:off x="4826000" y="57124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612775</xdr:colOff>
      <xdr:row>41</xdr:row>
      <xdr:rowOff>138430</xdr:rowOff>
    </xdr:from>
    <xdr:to>
      <xdr:col>7</xdr:col>
      <xdr:colOff>104775</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153670</xdr:rowOff>
    </xdr:from>
    <xdr:to>
      <xdr:col>7</xdr:col>
      <xdr:colOff>15875</xdr:colOff>
      <xdr:row>36</xdr:row>
      <xdr:rowOff>12700</xdr:rowOff>
    </xdr:to>
    <xdr:cxnSp macro="">
      <xdr:nvCxnSpPr>
        <xdr:cNvPr id="66" name="直線コネクタ 65"/>
        <xdr:cNvCxnSpPr/>
      </xdr:nvCxnSpPr>
      <xdr:spPr>
        <a:xfrm flipV="1">
          <a:off x="3987800" y="6154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43180</xdr:rowOff>
    </xdr:to>
    <xdr:cxnSp macro="">
      <xdr:nvCxnSpPr>
        <xdr:cNvPr id="69" name="直線コネクタ 68"/>
        <xdr:cNvCxnSpPr/>
      </xdr:nvCxnSpPr>
      <xdr:spPr>
        <a:xfrm flipV="1">
          <a:off x="3098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156210</xdr:rowOff>
    </xdr:from>
    <xdr:to>
      <xdr:col>5</xdr:col>
      <xdr:colOff>600075</xdr:colOff>
      <xdr:row>36</xdr:row>
      <xdr:rowOff>86360</xdr:rowOff>
    </xdr:to>
    <xdr:sp macro="" textlink="">
      <xdr:nvSpPr>
        <xdr:cNvPr id="70" name="フローチャート :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71" name="テキスト ボックス 70"/>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36</xdr:row>
      <xdr:rowOff>50800</xdr:rowOff>
    </xdr:to>
    <xdr:cxnSp macro="">
      <xdr:nvCxnSpPr>
        <xdr:cNvPr id="72" name="直線コネクタ 71"/>
        <xdr:cNvCxnSpPr/>
      </xdr:nvCxnSpPr>
      <xdr:spPr>
        <a:xfrm flipV="1">
          <a:off x="2209800" y="621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110490</xdr:rowOff>
    </xdr:from>
    <xdr:to>
      <xdr:col>4</xdr:col>
      <xdr:colOff>396875</xdr:colOff>
      <xdr:row>36</xdr:row>
      <xdr:rowOff>40640</xdr:rowOff>
    </xdr:to>
    <xdr:sp macro="" textlink="">
      <xdr:nvSpPr>
        <xdr:cNvPr id="73" name="フローチャート :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74" name="テキスト ボックス 73"/>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134620</xdr:rowOff>
    </xdr:to>
    <xdr:cxnSp macro="">
      <xdr:nvCxnSpPr>
        <xdr:cNvPr id="75" name="直線コネクタ 74"/>
        <xdr:cNvCxnSpPr/>
      </xdr:nvCxnSpPr>
      <xdr:spPr>
        <a:xfrm flipV="1">
          <a:off x="1320800" y="62230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22860</xdr:rowOff>
    </xdr:from>
    <xdr:to>
      <xdr:col>3</xdr:col>
      <xdr:colOff>193675</xdr:colOff>
      <xdr:row>36</xdr:row>
      <xdr:rowOff>124460</xdr:rowOff>
    </xdr:to>
    <xdr:sp macro="" textlink="">
      <xdr:nvSpPr>
        <xdr:cNvPr id="76" name="フローチャート : 判断 75"/>
        <xdr:cNvSpPr/>
      </xdr:nvSpPr>
      <xdr:spPr>
        <a:xfrm>
          <a:off x="2159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77" name="テキスト ボックス 76"/>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8" name="フローチャート :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102870</xdr:rowOff>
    </xdr:from>
    <xdr:to>
      <xdr:col>7</xdr:col>
      <xdr:colOff>66675</xdr:colOff>
      <xdr:row>36</xdr:row>
      <xdr:rowOff>33020</xdr:rowOff>
    </xdr:to>
    <xdr:sp macro="" textlink="">
      <xdr:nvSpPr>
        <xdr:cNvPr id="85" name="円/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7" name="円/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9" name="円/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78757</xdr:rowOff>
    </xdr:from>
    <xdr:ext cx="762000" cy="259045"/>
    <xdr:sp macro="" textlink="">
      <xdr:nvSpPr>
        <xdr:cNvPr id="90" name="テキスト ボックス 89"/>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0</xdr:rowOff>
    </xdr:from>
    <xdr:to>
      <xdr:col>3</xdr:col>
      <xdr:colOff>193675</xdr:colOff>
      <xdr:row>36</xdr:row>
      <xdr:rowOff>101600</xdr:rowOff>
    </xdr:to>
    <xdr:sp macro="" textlink="">
      <xdr:nvSpPr>
        <xdr:cNvPr id="91" name="円/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93" name="円/楕円 92"/>
        <xdr:cNvSpPr/>
      </xdr:nvSpPr>
      <xdr:spPr>
        <a:xfrm>
          <a:off x="1270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94" name="テキスト ボックス 93"/>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物件費に係る経常収支比率は、対前年比１．０ポイント減の９．７％であり、類似団体内で第１位となっています。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物件費の削減については、継続的に取り組んでいるところであり、今後も同レベルの水準を保てるよう努めていきます。</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69850</xdr:rowOff>
    </xdr:to>
    <xdr:cxnSp macro="">
      <xdr:nvCxnSpPr>
        <xdr:cNvPr id="120" name="直線コネクタ 119"/>
        <xdr:cNvCxnSpPr/>
      </xdr:nvCxnSpPr>
      <xdr:spPr>
        <a:xfrm flipV="1">
          <a:off x="16510000" y="2271268"/>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42418</xdr:rowOff>
    </xdr:from>
    <xdr:to>
      <xdr:col>24</xdr:col>
      <xdr:colOff>31750</xdr:colOff>
      <xdr:row>13</xdr:row>
      <xdr:rowOff>133858</xdr:rowOff>
    </xdr:to>
    <xdr:cxnSp macro="">
      <xdr:nvCxnSpPr>
        <xdr:cNvPr id="125" name="直線コネクタ 124"/>
        <xdr:cNvCxnSpPr/>
      </xdr:nvCxnSpPr>
      <xdr:spPr>
        <a:xfrm flipV="1">
          <a:off x="15671800" y="227126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114571</xdr:rowOff>
    </xdr:from>
    <xdr:ext cx="762000" cy="259045"/>
    <xdr:sp macro="" textlink="">
      <xdr:nvSpPr>
        <xdr:cNvPr id="126" name="物件費平均値テキスト"/>
        <xdr:cNvSpPr txBox="1"/>
      </xdr:nvSpPr>
      <xdr:spPr>
        <a:xfrm>
          <a:off x="16598900" y="2686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27" name="フローチャート : 判断 126"/>
        <xdr:cNvSpPr/>
      </xdr:nvSpPr>
      <xdr:spPr>
        <a:xfrm>
          <a:off x="16459200" y="271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60706</xdr:rowOff>
    </xdr:from>
    <xdr:to>
      <xdr:col>22</xdr:col>
      <xdr:colOff>565150</xdr:colOff>
      <xdr:row>13</xdr:row>
      <xdr:rowOff>133858</xdr:rowOff>
    </xdr:to>
    <xdr:cxnSp macro="">
      <xdr:nvCxnSpPr>
        <xdr:cNvPr id="128" name="直線コネクタ 127"/>
        <xdr:cNvCxnSpPr/>
      </xdr:nvCxnSpPr>
      <xdr:spPr>
        <a:xfrm>
          <a:off x="14782800" y="22895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78486</xdr:rowOff>
    </xdr:from>
    <xdr:to>
      <xdr:col>22</xdr:col>
      <xdr:colOff>615950</xdr:colOff>
      <xdr:row>16</xdr:row>
      <xdr:rowOff>8636</xdr:rowOff>
    </xdr:to>
    <xdr:sp macro="" textlink="">
      <xdr:nvSpPr>
        <xdr:cNvPr id="129" name="フローチャート : 判断 128"/>
        <xdr:cNvSpPr/>
      </xdr:nvSpPr>
      <xdr:spPr>
        <a:xfrm>
          <a:off x="15621000" y="265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164863</xdr:rowOff>
    </xdr:from>
    <xdr:ext cx="736600" cy="259045"/>
    <xdr:sp macro="" textlink="">
      <xdr:nvSpPr>
        <xdr:cNvPr id="130" name="テキスト ボックス 129"/>
        <xdr:cNvSpPr txBox="1"/>
      </xdr:nvSpPr>
      <xdr:spPr>
        <a:xfrm>
          <a:off x="15290800" y="2736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42418</xdr:rowOff>
    </xdr:from>
    <xdr:to>
      <xdr:col>21</xdr:col>
      <xdr:colOff>361950</xdr:colOff>
      <xdr:row>13</xdr:row>
      <xdr:rowOff>60706</xdr:rowOff>
    </xdr:to>
    <xdr:cxnSp macro="">
      <xdr:nvCxnSpPr>
        <xdr:cNvPr id="131" name="直線コネクタ 130"/>
        <xdr:cNvCxnSpPr/>
      </xdr:nvCxnSpPr>
      <xdr:spPr>
        <a:xfrm>
          <a:off x="13893800" y="22712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51054</xdr:rowOff>
    </xdr:from>
    <xdr:to>
      <xdr:col>21</xdr:col>
      <xdr:colOff>412750</xdr:colOff>
      <xdr:row>15</xdr:row>
      <xdr:rowOff>152654</xdr:rowOff>
    </xdr:to>
    <xdr:sp macro="" textlink="">
      <xdr:nvSpPr>
        <xdr:cNvPr id="132" name="フローチャート : 判断 131"/>
        <xdr:cNvSpPr/>
      </xdr:nvSpPr>
      <xdr:spPr>
        <a:xfrm>
          <a:off x="14732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137431</xdr:rowOff>
    </xdr:from>
    <xdr:ext cx="762000" cy="259045"/>
    <xdr:sp macro="" textlink="">
      <xdr:nvSpPr>
        <xdr:cNvPr id="133" name="テキスト ボックス 132"/>
        <xdr:cNvSpPr txBox="1"/>
      </xdr:nvSpPr>
      <xdr:spPr>
        <a:xfrm>
          <a:off x="14401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113284</xdr:rowOff>
    </xdr:from>
    <xdr:to>
      <xdr:col>20</xdr:col>
      <xdr:colOff>158750</xdr:colOff>
      <xdr:row>13</xdr:row>
      <xdr:rowOff>42418</xdr:rowOff>
    </xdr:to>
    <xdr:cxnSp macro="">
      <xdr:nvCxnSpPr>
        <xdr:cNvPr id="134" name="直線コネクタ 133"/>
        <xdr:cNvCxnSpPr/>
      </xdr:nvCxnSpPr>
      <xdr:spPr>
        <a:xfrm>
          <a:off x="13004800" y="21706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149352</xdr:rowOff>
    </xdr:from>
    <xdr:to>
      <xdr:col>20</xdr:col>
      <xdr:colOff>209550</xdr:colOff>
      <xdr:row>15</xdr:row>
      <xdr:rowOff>79502</xdr:rowOff>
    </xdr:to>
    <xdr:sp macro="" textlink="">
      <xdr:nvSpPr>
        <xdr:cNvPr id="135" name="フローチャート : 判断 134"/>
        <xdr:cNvSpPr/>
      </xdr:nvSpPr>
      <xdr:spPr>
        <a:xfrm>
          <a:off x="13843000" y="254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64279</xdr:rowOff>
    </xdr:from>
    <xdr:ext cx="762000" cy="259045"/>
    <xdr:sp macro="" textlink="">
      <xdr:nvSpPr>
        <xdr:cNvPr id="136" name="テキスト ボックス 135"/>
        <xdr:cNvSpPr txBox="1"/>
      </xdr:nvSpPr>
      <xdr:spPr>
        <a:xfrm>
          <a:off x="13512800" y="263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7" name="フローチャート : 判断 136"/>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82567</xdr:rowOff>
    </xdr:from>
    <xdr:ext cx="762000" cy="259045"/>
    <xdr:sp macro="" textlink="">
      <xdr:nvSpPr>
        <xdr:cNvPr id="138" name="テキスト ボックス 137"/>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163068</xdr:rowOff>
    </xdr:from>
    <xdr:to>
      <xdr:col>24</xdr:col>
      <xdr:colOff>82550</xdr:colOff>
      <xdr:row>13</xdr:row>
      <xdr:rowOff>93218</xdr:rowOff>
    </xdr:to>
    <xdr:sp macro="" textlink="">
      <xdr:nvSpPr>
        <xdr:cNvPr id="144" name="円/楕円 143"/>
        <xdr:cNvSpPr/>
      </xdr:nvSpPr>
      <xdr:spPr>
        <a:xfrm>
          <a:off x="164592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12</xdr:row>
      <xdr:rowOff>71645</xdr:rowOff>
    </xdr:from>
    <xdr:ext cx="762000" cy="259045"/>
    <xdr:sp macro="" textlink="">
      <xdr:nvSpPr>
        <xdr:cNvPr id="145" name="物件費該当値テキスト"/>
        <xdr:cNvSpPr txBox="1"/>
      </xdr:nvSpPr>
      <xdr:spPr>
        <a:xfrm>
          <a:off x="16598900" y="212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83058</xdr:rowOff>
    </xdr:from>
    <xdr:to>
      <xdr:col>22</xdr:col>
      <xdr:colOff>615950</xdr:colOff>
      <xdr:row>14</xdr:row>
      <xdr:rowOff>13208</xdr:rowOff>
    </xdr:to>
    <xdr:sp macro="" textlink="">
      <xdr:nvSpPr>
        <xdr:cNvPr id="146" name="円/楕円 145"/>
        <xdr:cNvSpPr/>
      </xdr:nvSpPr>
      <xdr:spPr>
        <a:xfrm>
          <a:off x="15621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23385</xdr:rowOff>
    </xdr:from>
    <xdr:ext cx="736600" cy="259045"/>
    <xdr:sp macro="" textlink="">
      <xdr:nvSpPr>
        <xdr:cNvPr id="147" name="テキスト ボックス 146"/>
        <xdr:cNvSpPr txBox="1"/>
      </xdr:nvSpPr>
      <xdr:spPr>
        <a:xfrm>
          <a:off x="15290800" y="2080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9906</xdr:rowOff>
    </xdr:from>
    <xdr:to>
      <xdr:col>21</xdr:col>
      <xdr:colOff>412750</xdr:colOff>
      <xdr:row>13</xdr:row>
      <xdr:rowOff>111506</xdr:rowOff>
    </xdr:to>
    <xdr:sp macro="" textlink="">
      <xdr:nvSpPr>
        <xdr:cNvPr id="148" name="円/楕円 147"/>
        <xdr:cNvSpPr/>
      </xdr:nvSpPr>
      <xdr:spPr>
        <a:xfrm>
          <a:off x="14732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121683</xdr:rowOff>
    </xdr:from>
    <xdr:ext cx="762000" cy="259045"/>
    <xdr:sp macro="" textlink="">
      <xdr:nvSpPr>
        <xdr:cNvPr id="149" name="テキスト ボックス 148"/>
        <xdr:cNvSpPr txBox="1"/>
      </xdr:nvSpPr>
      <xdr:spPr>
        <a:xfrm>
          <a:off x="14401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163068</xdr:rowOff>
    </xdr:from>
    <xdr:to>
      <xdr:col>20</xdr:col>
      <xdr:colOff>209550</xdr:colOff>
      <xdr:row>13</xdr:row>
      <xdr:rowOff>93218</xdr:rowOff>
    </xdr:to>
    <xdr:sp macro="" textlink="">
      <xdr:nvSpPr>
        <xdr:cNvPr id="150" name="円/楕円 149"/>
        <xdr:cNvSpPr/>
      </xdr:nvSpPr>
      <xdr:spPr>
        <a:xfrm>
          <a:off x="13843000" y="22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103395</xdr:rowOff>
    </xdr:from>
    <xdr:ext cx="762000" cy="259045"/>
    <xdr:sp macro="" textlink="">
      <xdr:nvSpPr>
        <xdr:cNvPr id="151" name="テキスト ボックス 150"/>
        <xdr:cNvSpPr txBox="1"/>
      </xdr:nvSpPr>
      <xdr:spPr>
        <a:xfrm>
          <a:off x="13512800" y="198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62484</xdr:rowOff>
    </xdr:from>
    <xdr:to>
      <xdr:col>19</xdr:col>
      <xdr:colOff>6350</xdr:colOff>
      <xdr:row>12</xdr:row>
      <xdr:rowOff>164084</xdr:rowOff>
    </xdr:to>
    <xdr:sp macro="" textlink="">
      <xdr:nvSpPr>
        <xdr:cNvPr id="152" name="円/楕円 151"/>
        <xdr:cNvSpPr/>
      </xdr:nvSpPr>
      <xdr:spPr>
        <a:xfrm>
          <a:off x="12954000" y="211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2811</xdr:rowOff>
    </xdr:from>
    <xdr:ext cx="762000" cy="259045"/>
    <xdr:sp macro="" textlink="">
      <xdr:nvSpPr>
        <xdr:cNvPr id="153" name="テキスト ボックス 152"/>
        <xdr:cNvSpPr txBox="1"/>
      </xdr:nvSpPr>
      <xdr:spPr>
        <a:xfrm>
          <a:off x="12623800" y="188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扶助費に係る経常収支比率は、対前年比０．２ポイント減の８．８％ですが、類似団体内でも高い数値となっています。障がい者自立支援や保育所運営費等の子育て支援関係の経費が主なものです。</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107950</xdr:rowOff>
    </xdr:to>
    <xdr:cxnSp macro="">
      <xdr:nvCxnSpPr>
        <xdr:cNvPr id="181" name="直線コネクタ 180"/>
        <xdr:cNvCxnSpPr/>
      </xdr:nvCxnSpPr>
      <xdr:spPr>
        <a:xfrm flipV="1">
          <a:off x="4826000" y="8966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88900</xdr:rowOff>
    </xdr:to>
    <xdr:cxnSp macro="">
      <xdr:nvCxnSpPr>
        <xdr:cNvPr id="186" name="直線コネクタ 185"/>
        <xdr:cNvCxnSpPr/>
      </xdr:nvCxnSpPr>
      <xdr:spPr>
        <a:xfrm flipV="1">
          <a:off x="3987800" y="999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7"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8" name="フローチャート : 判断 187"/>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12700</xdr:rowOff>
    </xdr:from>
    <xdr:to>
      <xdr:col>5</xdr:col>
      <xdr:colOff>549275</xdr:colOff>
      <xdr:row>58</xdr:row>
      <xdr:rowOff>88900</xdr:rowOff>
    </xdr:to>
    <xdr:cxnSp macro="">
      <xdr:nvCxnSpPr>
        <xdr:cNvPr id="189" name="直線コネクタ 188"/>
        <xdr:cNvCxnSpPr/>
      </xdr:nvCxnSpPr>
      <xdr:spPr>
        <a:xfrm>
          <a:off x="3098800" y="995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57150</xdr:rowOff>
    </xdr:from>
    <xdr:to>
      <xdr:col>5</xdr:col>
      <xdr:colOff>600075</xdr:colOff>
      <xdr:row>56</xdr:row>
      <xdr:rowOff>158750</xdr:rowOff>
    </xdr:to>
    <xdr:sp macro="" textlink="">
      <xdr:nvSpPr>
        <xdr:cNvPr id="190" name="フローチャート : 判断 189"/>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168927</xdr:rowOff>
    </xdr:from>
    <xdr:ext cx="736600" cy="259045"/>
    <xdr:sp macro="" textlink="">
      <xdr:nvSpPr>
        <xdr:cNvPr id="191" name="テキスト ボックス 190"/>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107950</xdr:rowOff>
    </xdr:from>
    <xdr:to>
      <xdr:col>4</xdr:col>
      <xdr:colOff>346075</xdr:colOff>
      <xdr:row>58</xdr:row>
      <xdr:rowOff>12700</xdr:rowOff>
    </xdr:to>
    <xdr:cxnSp macro="">
      <xdr:nvCxnSpPr>
        <xdr:cNvPr id="192" name="直線コネクタ 191"/>
        <xdr:cNvCxnSpPr/>
      </xdr:nvCxnSpPr>
      <xdr:spPr>
        <a:xfrm>
          <a:off x="2209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396875</xdr:colOff>
      <xdr:row>56</xdr:row>
      <xdr:rowOff>101600</xdr:rowOff>
    </xdr:to>
    <xdr:sp macro="" textlink="">
      <xdr:nvSpPr>
        <xdr:cNvPr id="193" name="フローチャート : 判断 192"/>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111777</xdr:rowOff>
    </xdr:from>
    <xdr:ext cx="762000" cy="259045"/>
    <xdr:sp macro="" textlink="">
      <xdr:nvSpPr>
        <xdr:cNvPr id="194" name="テキスト ボックス 193"/>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107950</xdr:rowOff>
    </xdr:from>
    <xdr:to>
      <xdr:col>3</xdr:col>
      <xdr:colOff>142875</xdr:colOff>
      <xdr:row>57</xdr:row>
      <xdr:rowOff>165100</xdr:rowOff>
    </xdr:to>
    <xdr:cxnSp macro="">
      <xdr:nvCxnSpPr>
        <xdr:cNvPr id="195" name="直線コネクタ 194"/>
        <xdr:cNvCxnSpPr/>
      </xdr:nvCxnSpPr>
      <xdr:spPr>
        <a:xfrm flipV="1">
          <a:off x="1320800" y="9880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152400</xdr:rowOff>
    </xdr:from>
    <xdr:to>
      <xdr:col>3</xdr:col>
      <xdr:colOff>193675</xdr:colOff>
      <xdr:row>56</xdr:row>
      <xdr:rowOff>82550</xdr:rowOff>
    </xdr:to>
    <xdr:sp macro="" textlink="">
      <xdr:nvSpPr>
        <xdr:cNvPr id="196" name="フローチャート : 判断 195"/>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92727</xdr:rowOff>
    </xdr:from>
    <xdr:ext cx="762000" cy="259045"/>
    <xdr:sp macro="" textlink="">
      <xdr:nvSpPr>
        <xdr:cNvPr id="197" name="テキスト ボックス 196"/>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9" name="テキスト ボックス 198"/>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0</xdr:rowOff>
    </xdr:from>
    <xdr:to>
      <xdr:col>7</xdr:col>
      <xdr:colOff>66675</xdr:colOff>
      <xdr:row>58</xdr:row>
      <xdr:rowOff>101600</xdr:rowOff>
    </xdr:to>
    <xdr:sp macro="" textlink="">
      <xdr:nvSpPr>
        <xdr:cNvPr id="205" name="円/楕円 204"/>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143527</xdr:rowOff>
    </xdr:from>
    <xdr:ext cx="762000" cy="259045"/>
    <xdr:sp macro="" textlink="">
      <xdr:nvSpPr>
        <xdr:cNvPr id="206"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38100</xdr:rowOff>
    </xdr:from>
    <xdr:to>
      <xdr:col>5</xdr:col>
      <xdr:colOff>600075</xdr:colOff>
      <xdr:row>58</xdr:row>
      <xdr:rowOff>139700</xdr:rowOff>
    </xdr:to>
    <xdr:sp macro="" textlink="">
      <xdr:nvSpPr>
        <xdr:cNvPr id="207" name="円/楕円 206"/>
        <xdr:cNvSpPr/>
      </xdr:nvSpPr>
      <xdr:spPr>
        <a:xfrm>
          <a:off x="3937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124477</xdr:rowOff>
    </xdr:from>
    <xdr:ext cx="736600" cy="259045"/>
    <xdr:sp macro="" textlink="">
      <xdr:nvSpPr>
        <xdr:cNvPr id="208" name="テキスト ボックス 207"/>
        <xdr:cNvSpPr txBox="1"/>
      </xdr:nvSpPr>
      <xdr:spPr>
        <a:xfrm>
          <a:off x="3606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133350</xdr:rowOff>
    </xdr:from>
    <xdr:to>
      <xdr:col>4</xdr:col>
      <xdr:colOff>396875</xdr:colOff>
      <xdr:row>58</xdr:row>
      <xdr:rowOff>63500</xdr:rowOff>
    </xdr:to>
    <xdr:sp macro="" textlink="">
      <xdr:nvSpPr>
        <xdr:cNvPr id="209" name="円/楕円 208"/>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210" name="テキスト ボックス 209"/>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57150</xdr:rowOff>
    </xdr:from>
    <xdr:to>
      <xdr:col>3</xdr:col>
      <xdr:colOff>193675</xdr:colOff>
      <xdr:row>57</xdr:row>
      <xdr:rowOff>158750</xdr:rowOff>
    </xdr:to>
    <xdr:sp macro="" textlink="">
      <xdr:nvSpPr>
        <xdr:cNvPr id="211" name="円/楕円 210"/>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143527</xdr:rowOff>
    </xdr:from>
    <xdr:ext cx="762000" cy="259045"/>
    <xdr:sp macro="" textlink="">
      <xdr:nvSpPr>
        <xdr:cNvPr id="212" name="テキスト ボックス 211"/>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114300</xdr:rowOff>
    </xdr:from>
    <xdr:to>
      <xdr:col>1</xdr:col>
      <xdr:colOff>676275</xdr:colOff>
      <xdr:row>58</xdr:row>
      <xdr:rowOff>44450</xdr:rowOff>
    </xdr:to>
    <xdr:sp macro="" textlink="">
      <xdr:nvSpPr>
        <xdr:cNvPr id="213" name="円/楕円 212"/>
        <xdr:cNvSpPr/>
      </xdr:nvSpPr>
      <xdr:spPr>
        <a:xfrm>
          <a:off x="1270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29227</xdr:rowOff>
    </xdr:from>
    <xdr:ext cx="762000" cy="259045"/>
    <xdr:sp macro="" textlink="">
      <xdr:nvSpPr>
        <xdr:cNvPr id="214" name="テキスト ボックス 213"/>
        <xdr:cNvSpPr txBox="1"/>
      </xdr:nvSpPr>
      <xdr:spPr>
        <a:xfrm>
          <a:off x="939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の経費に係る経常収支比率は、対前年比１．４ポイント減の１０．６％であり類似団体の平均を３．１ポイント下回ってます。減少の要因としては、維持補修費、他会計への繰出金の減が考えられます。</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60</xdr:row>
      <xdr:rowOff>111760</xdr:rowOff>
    </xdr:to>
    <xdr:cxnSp macro="">
      <xdr:nvCxnSpPr>
        <xdr:cNvPr id="242" name="直線コネクタ 241"/>
        <xdr:cNvCxnSpPr/>
      </xdr:nvCxnSpPr>
      <xdr:spPr>
        <a:xfrm flipV="1">
          <a:off x="16510000" y="920242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6" name="直線コネクタ 24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77470</xdr:rowOff>
    </xdr:from>
    <xdr:to>
      <xdr:col>24</xdr:col>
      <xdr:colOff>31750</xdr:colOff>
      <xdr:row>56</xdr:row>
      <xdr:rowOff>12700</xdr:rowOff>
    </xdr:to>
    <xdr:cxnSp macro="">
      <xdr:nvCxnSpPr>
        <xdr:cNvPr id="247" name="直線コネクタ 246"/>
        <xdr:cNvCxnSpPr/>
      </xdr:nvCxnSpPr>
      <xdr:spPr>
        <a:xfrm flipV="1">
          <a:off x="15671800" y="95072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63517</xdr:rowOff>
    </xdr:from>
    <xdr:ext cx="762000" cy="259045"/>
    <xdr:sp macro="" textlink="">
      <xdr:nvSpPr>
        <xdr:cNvPr id="248"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91440</xdr:rowOff>
    </xdr:from>
    <xdr:to>
      <xdr:col>24</xdr:col>
      <xdr:colOff>82550</xdr:colOff>
      <xdr:row>57</xdr:row>
      <xdr:rowOff>21590</xdr:rowOff>
    </xdr:to>
    <xdr:sp macro="" textlink="">
      <xdr:nvSpPr>
        <xdr:cNvPr id="249" name="フローチャート : 判断 248"/>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56</xdr:row>
      <xdr:rowOff>12700</xdr:rowOff>
    </xdr:to>
    <xdr:cxnSp macro="">
      <xdr:nvCxnSpPr>
        <xdr:cNvPr id="250" name="直線コネクタ 249"/>
        <xdr:cNvCxnSpPr/>
      </xdr:nvCxnSpPr>
      <xdr:spPr>
        <a:xfrm>
          <a:off x="14782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1" name="フローチャート : 判断 250"/>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154957</xdr:rowOff>
    </xdr:from>
    <xdr:ext cx="736600" cy="259045"/>
    <xdr:sp macro="" textlink="">
      <xdr:nvSpPr>
        <xdr:cNvPr id="252" name="テキスト ボックス 251"/>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161290</xdr:rowOff>
    </xdr:to>
    <xdr:cxnSp macro="">
      <xdr:nvCxnSpPr>
        <xdr:cNvPr id="253" name="直線コネクタ 252"/>
        <xdr:cNvCxnSpPr/>
      </xdr:nvCxnSpPr>
      <xdr:spPr>
        <a:xfrm flipV="1">
          <a:off x="13893800" y="9568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4" name="フローチャート : 判断 253"/>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5" name="テキスト ボックス 254"/>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115570</xdr:rowOff>
    </xdr:from>
    <xdr:to>
      <xdr:col>20</xdr:col>
      <xdr:colOff>158750</xdr:colOff>
      <xdr:row>55</xdr:row>
      <xdr:rowOff>161290</xdr:rowOff>
    </xdr:to>
    <xdr:cxnSp macro="">
      <xdr:nvCxnSpPr>
        <xdr:cNvPr id="256" name="直線コネクタ 255"/>
        <xdr:cNvCxnSpPr/>
      </xdr:nvCxnSpPr>
      <xdr:spPr>
        <a:xfrm>
          <a:off x="13004800" y="9545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57" name="フローチャート : 判断 256"/>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58" name="テキスト ボックス 257"/>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0" name="テキスト ボックス 259"/>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26670</xdr:rowOff>
    </xdr:from>
    <xdr:to>
      <xdr:col>24</xdr:col>
      <xdr:colOff>82550</xdr:colOff>
      <xdr:row>55</xdr:row>
      <xdr:rowOff>128270</xdr:rowOff>
    </xdr:to>
    <xdr:sp macro="" textlink="">
      <xdr:nvSpPr>
        <xdr:cNvPr id="266" name="円/楕円 265"/>
        <xdr:cNvSpPr/>
      </xdr:nvSpPr>
      <xdr:spPr>
        <a:xfrm>
          <a:off x="16459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43197</xdr:rowOff>
    </xdr:from>
    <xdr:ext cx="762000" cy="259045"/>
    <xdr:sp macro="" textlink="">
      <xdr:nvSpPr>
        <xdr:cNvPr id="267" name="その他該当値テキスト"/>
        <xdr:cNvSpPr txBox="1"/>
      </xdr:nvSpPr>
      <xdr:spPr>
        <a:xfrm>
          <a:off x="165989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87630</xdr:rowOff>
    </xdr:from>
    <xdr:to>
      <xdr:col>21</xdr:col>
      <xdr:colOff>412750</xdr:colOff>
      <xdr:row>56</xdr:row>
      <xdr:rowOff>17780</xdr:rowOff>
    </xdr:to>
    <xdr:sp macro="" textlink="">
      <xdr:nvSpPr>
        <xdr:cNvPr id="270" name="円/楕円 269"/>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27957</xdr:rowOff>
    </xdr:from>
    <xdr:ext cx="762000" cy="259045"/>
    <xdr:sp macro="" textlink="">
      <xdr:nvSpPr>
        <xdr:cNvPr id="271" name="テキスト ボックス 270"/>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2" name="円/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64770</xdr:rowOff>
    </xdr:from>
    <xdr:to>
      <xdr:col>19</xdr:col>
      <xdr:colOff>6350</xdr:colOff>
      <xdr:row>55</xdr:row>
      <xdr:rowOff>166370</xdr:rowOff>
    </xdr:to>
    <xdr:sp macro="" textlink="">
      <xdr:nvSpPr>
        <xdr:cNvPr id="274" name="円/楕円 273"/>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5097</xdr:rowOff>
    </xdr:from>
    <xdr:ext cx="762000" cy="259045"/>
    <xdr:sp macro="" textlink="">
      <xdr:nvSpPr>
        <xdr:cNvPr id="275" name="テキスト ボックス 274"/>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係る経常収支比率は、対前年度比０．９ポイント増の１９．４％であり類似団体内では、高い数値を示しています。これは、ごみ処理、し尿処理、常備消防、水道事業等を一部事務組合で行っており、その負担金等によるもので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今後は、各種負担金・補助金等の費用対効果を見極めながら、経費の削減に努めていきます。</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100330</xdr:rowOff>
    </xdr:from>
    <xdr:to>
      <xdr:col>24</xdr:col>
      <xdr:colOff>31750</xdr:colOff>
      <xdr:row>41</xdr:row>
      <xdr:rowOff>8890</xdr:rowOff>
    </xdr:to>
    <xdr:cxnSp macro="">
      <xdr:nvCxnSpPr>
        <xdr:cNvPr id="303" name="直線コネクタ 302"/>
        <xdr:cNvCxnSpPr/>
      </xdr:nvCxnSpPr>
      <xdr:spPr>
        <a:xfrm flipV="1">
          <a:off x="16510000" y="57581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152417</xdr:rowOff>
    </xdr:from>
    <xdr:ext cx="762000" cy="259045"/>
    <xdr:sp macro="" textlink="">
      <xdr:nvSpPr>
        <xdr:cNvPr id="304" name="補助費等最小値テキスト"/>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8890</xdr:rowOff>
    </xdr:from>
    <xdr:to>
      <xdr:col>24</xdr:col>
      <xdr:colOff>120650</xdr:colOff>
      <xdr:row>41</xdr:row>
      <xdr:rowOff>8890</xdr:rowOff>
    </xdr:to>
    <xdr:cxnSp macro="">
      <xdr:nvCxnSpPr>
        <xdr:cNvPr id="305" name="直線コネクタ 304"/>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15257</xdr:rowOff>
    </xdr:from>
    <xdr:ext cx="762000" cy="259045"/>
    <xdr:sp macro="" textlink="">
      <xdr:nvSpPr>
        <xdr:cNvPr id="306" name="補助費等最大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100330</xdr:rowOff>
    </xdr:from>
    <xdr:to>
      <xdr:col>24</xdr:col>
      <xdr:colOff>120650</xdr:colOff>
      <xdr:row>33</xdr:row>
      <xdr:rowOff>100330</xdr:rowOff>
    </xdr:to>
    <xdr:cxnSp macro="">
      <xdr:nvCxnSpPr>
        <xdr:cNvPr id="307" name="直線コネクタ 306"/>
        <xdr:cNvCxnSpPr/>
      </xdr:nvCxnSpPr>
      <xdr:spPr>
        <a:xfrm>
          <a:off x="16421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165100</xdr:rowOff>
    </xdr:from>
    <xdr:to>
      <xdr:col>24</xdr:col>
      <xdr:colOff>31750</xdr:colOff>
      <xdr:row>39</xdr:row>
      <xdr:rowOff>62230</xdr:rowOff>
    </xdr:to>
    <xdr:cxnSp macro="">
      <xdr:nvCxnSpPr>
        <xdr:cNvPr id="308" name="直線コネクタ 307"/>
        <xdr:cNvCxnSpPr/>
      </xdr:nvCxnSpPr>
      <xdr:spPr>
        <a:xfrm>
          <a:off x="15671800" y="66802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9"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10" name="フローチャート : 判断 309"/>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157480</xdr:rowOff>
    </xdr:from>
    <xdr:to>
      <xdr:col>22</xdr:col>
      <xdr:colOff>565150</xdr:colOff>
      <xdr:row>38</xdr:row>
      <xdr:rowOff>165100</xdr:rowOff>
    </xdr:to>
    <xdr:cxnSp macro="">
      <xdr:nvCxnSpPr>
        <xdr:cNvPr id="311" name="直線コネクタ 310"/>
        <xdr:cNvCxnSpPr/>
      </xdr:nvCxnSpPr>
      <xdr:spPr>
        <a:xfrm>
          <a:off x="14782800" y="667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2" name="フローチャート : 判断 311"/>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54627</xdr:rowOff>
    </xdr:from>
    <xdr:ext cx="736600" cy="259045"/>
    <xdr:sp macro="" textlink="">
      <xdr:nvSpPr>
        <xdr:cNvPr id="313" name="テキスト ボックス 312"/>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43180</xdr:rowOff>
    </xdr:from>
    <xdr:to>
      <xdr:col>21</xdr:col>
      <xdr:colOff>361950</xdr:colOff>
      <xdr:row>38</xdr:row>
      <xdr:rowOff>157480</xdr:rowOff>
    </xdr:to>
    <xdr:cxnSp macro="">
      <xdr:nvCxnSpPr>
        <xdr:cNvPr id="314" name="直線コネクタ 313"/>
        <xdr:cNvCxnSpPr/>
      </xdr:nvCxnSpPr>
      <xdr:spPr>
        <a:xfrm>
          <a:off x="13893800" y="6558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167640</xdr:rowOff>
    </xdr:from>
    <xdr:to>
      <xdr:col>21</xdr:col>
      <xdr:colOff>412750</xdr:colOff>
      <xdr:row>37</xdr:row>
      <xdr:rowOff>97790</xdr:rowOff>
    </xdr:to>
    <xdr:sp macro="" textlink="">
      <xdr:nvSpPr>
        <xdr:cNvPr id="315" name="フローチャート : 判断 314"/>
        <xdr:cNvSpPr/>
      </xdr:nvSpPr>
      <xdr:spPr>
        <a:xfrm>
          <a:off x="14732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107967</xdr:rowOff>
    </xdr:from>
    <xdr:ext cx="762000" cy="259045"/>
    <xdr:sp macro="" textlink="">
      <xdr:nvSpPr>
        <xdr:cNvPr id="316" name="テキスト ボックス 315"/>
        <xdr:cNvSpPr txBox="1"/>
      </xdr:nvSpPr>
      <xdr:spPr>
        <a:xfrm>
          <a:off x="14401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43180</xdr:rowOff>
    </xdr:from>
    <xdr:to>
      <xdr:col>20</xdr:col>
      <xdr:colOff>158750</xdr:colOff>
      <xdr:row>39</xdr:row>
      <xdr:rowOff>115570</xdr:rowOff>
    </xdr:to>
    <xdr:cxnSp macro="">
      <xdr:nvCxnSpPr>
        <xdr:cNvPr id="317" name="直線コネクタ 316"/>
        <xdr:cNvCxnSpPr/>
      </xdr:nvCxnSpPr>
      <xdr:spPr>
        <a:xfrm flipV="1">
          <a:off x="13004800" y="65582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137160</xdr:rowOff>
    </xdr:from>
    <xdr:to>
      <xdr:col>20</xdr:col>
      <xdr:colOff>209550</xdr:colOff>
      <xdr:row>37</xdr:row>
      <xdr:rowOff>67310</xdr:rowOff>
    </xdr:to>
    <xdr:sp macro="" textlink="">
      <xdr:nvSpPr>
        <xdr:cNvPr id="318" name="フローチャート : 判断 317"/>
        <xdr:cNvSpPr/>
      </xdr:nvSpPr>
      <xdr:spPr>
        <a:xfrm>
          <a:off x="13843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77487</xdr:rowOff>
    </xdr:from>
    <xdr:ext cx="762000" cy="259045"/>
    <xdr:sp macro="" textlink="">
      <xdr:nvSpPr>
        <xdr:cNvPr id="319" name="テキスト ボックス 318"/>
        <xdr:cNvSpPr txBox="1"/>
      </xdr:nvSpPr>
      <xdr:spPr>
        <a:xfrm>
          <a:off x="13512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0" name="フローチャート : 判断 319"/>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21" name="テキスト ボックス 320"/>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11430</xdr:rowOff>
    </xdr:from>
    <xdr:to>
      <xdr:col>24</xdr:col>
      <xdr:colOff>82550</xdr:colOff>
      <xdr:row>39</xdr:row>
      <xdr:rowOff>113030</xdr:rowOff>
    </xdr:to>
    <xdr:sp macro="" textlink="">
      <xdr:nvSpPr>
        <xdr:cNvPr id="327" name="円/楕円 326"/>
        <xdr:cNvSpPr/>
      </xdr:nvSpPr>
      <xdr:spPr>
        <a:xfrm>
          <a:off x="16459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154957</xdr:rowOff>
    </xdr:from>
    <xdr:ext cx="762000" cy="259045"/>
    <xdr:sp macro="" textlink="">
      <xdr:nvSpPr>
        <xdr:cNvPr id="328" name="補助費等該当値テキスト"/>
        <xdr:cNvSpPr txBox="1"/>
      </xdr:nvSpPr>
      <xdr:spPr>
        <a:xfrm>
          <a:off x="16598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114300</xdr:rowOff>
    </xdr:from>
    <xdr:to>
      <xdr:col>22</xdr:col>
      <xdr:colOff>615950</xdr:colOff>
      <xdr:row>39</xdr:row>
      <xdr:rowOff>44450</xdr:rowOff>
    </xdr:to>
    <xdr:sp macro="" textlink="">
      <xdr:nvSpPr>
        <xdr:cNvPr id="329" name="円/楕円 328"/>
        <xdr:cNvSpPr/>
      </xdr:nvSpPr>
      <xdr:spPr>
        <a:xfrm>
          <a:off x="15621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29227</xdr:rowOff>
    </xdr:from>
    <xdr:ext cx="736600" cy="259045"/>
    <xdr:sp macro="" textlink="">
      <xdr:nvSpPr>
        <xdr:cNvPr id="330" name="テキスト ボックス 329"/>
        <xdr:cNvSpPr txBox="1"/>
      </xdr:nvSpPr>
      <xdr:spPr>
        <a:xfrm>
          <a:off x="15290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106680</xdr:rowOff>
    </xdr:from>
    <xdr:to>
      <xdr:col>21</xdr:col>
      <xdr:colOff>412750</xdr:colOff>
      <xdr:row>39</xdr:row>
      <xdr:rowOff>36830</xdr:rowOff>
    </xdr:to>
    <xdr:sp macro="" textlink="">
      <xdr:nvSpPr>
        <xdr:cNvPr id="331" name="円/楕円 330"/>
        <xdr:cNvSpPr/>
      </xdr:nvSpPr>
      <xdr:spPr>
        <a:xfrm>
          <a:off x="14732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21607</xdr:rowOff>
    </xdr:from>
    <xdr:ext cx="762000" cy="259045"/>
    <xdr:sp macro="" textlink="">
      <xdr:nvSpPr>
        <xdr:cNvPr id="332" name="テキスト ボックス 331"/>
        <xdr:cNvSpPr txBox="1"/>
      </xdr:nvSpPr>
      <xdr:spPr>
        <a:xfrm>
          <a:off x="14401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163830</xdr:rowOff>
    </xdr:from>
    <xdr:to>
      <xdr:col>20</xdr:col>
      <xdr:colOff>209550</xdr:colOff>
      <xdr:row>38</xdr:row>
      <xdr:rowOff>93980</xdr:rowOff>
    </xdr:to>
    <xdr:sp macro="" textlink="">
      <xdr:nvSpPr>
        <xdr:cNvPr id="333" name="円/楕円 332"/>
        <xdr:cNvSpPr/>
      </xdr:nvSpPr>
      <xdr:spPr>
        <a:xfrm>
          <a:off x="13843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78757</xdr:rowOff>
    </xdr:from>
    <xdr:ext cx="762000" cy="259045"/>
    <xdr:sp macro="" textlink="">
      <xdr:nvSpPr>
        <xdr:cNvPr id="334" name="テキスト ボックス 333"/>
        <xdr:cNvSpPr txBox="1"/>
      </xdr:nvSpPr>
      <xdr:spPr>
        <a:xfrm>
          <a:off x="13512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64770</xdr:rowOff>
    </xdr:from>
    <xdr:to>
      <xdr:col>19</xdr:col>
      <xdr:colOff>6350</xdr:colOff>
      <xdr:row>39</xdr:row>
      <xdr:rowOff>166370</xdr:rowOff>
    </xdr:to>
    <xdr:sp macro="" textlink="">
      <xdr:nvSpPr>
        <xdr:cNvPr id="335" name="円/楕円 334"/>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151147</xdr:rowOff>
    </xdr:from>
    <xdr:ext cx="762000" cy="259045"/>
    <xdr:sp macro="" textlink="">
      <xdr:nvSpPr>
        <xdr:cNvPr id="336" name="テキスト ボックス 335"/>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係る経常収支比率は、対前年比０．５ポイント増の１２．３％ですが、類似団体の平均を０．９ポイント下回ってます。平成２５年度までは起債残高が減少し、元利償還金が減ってきましたが、平成２７年度は小学校建設の償還がはじまったことにより元金の償還額が増加しました。今後は、財政上有利な起債の活用に努めるとともに、特定財源の確保による借入額の抑制を図っていきます。</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58420</xdr:rowOff>
    </xdr:from>
    <xdr:to>
      <xdr:col>7</xdr:col>
      <xdr:colOff>15875</xdr:colOff>
      <xdr:row>80</xdr:row>
      <xdr:rowOff>66039</xdr:rowOff>
    </xdr:to>
    <xdr:cxnSp macro="">
      <xdr:nvCxnSpPr>
        <xdr:cNvPr id="364" name="直線コネクタ 363"/>
        <xdr:cNvCxnSpPr/>
      </xdr:nvCxnSpPr>
      <xdr:spPr>
        <a:xfrm flipV="1">
          <a:off x="4826000" y="124028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38116</xdr:rowOff>
    </xdr:from>
    <xdr:ext cx="762000" cy="259045"/>
    <xdr:sp macro="" textlink="">
      <xdr:nvSpPr>
        <xdr:cNvPr id="365"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612775</xdr:colOff>
      <xdr:row>80</xdr:row>
      <xdr:rowOff>66039</xdr:rowOff>
    </xdr:from>
    <xdr:to>
      <xdr:col>7</xdr:col>
      <xdr:colOff>104775</xdr:colOff>
      <xdr:row>80</xdr:row>
      <xdr:rowOff>66039</xdr:rowOff>
    </xdr:to>
    <xdr:cxnSp macro="">
      <xdr:nvCxnSpPr>
        <xdr:cNvPr id="366" name="直線コネクタ 365"/>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144797</xdr:rowOff>
    </xdr:from>
    <xdr:ext cx="762000" cy="259045"/>
    <xdr:sp macro="" textlink="">
      <xdr:nvSpPr>
        <xdr:cNvPr id="367" name="公債費最大値テキスト"/>
        <xdr:cNvSpPr txBox="1"/>
      </xdr:nvSpPr>
      <xdr:spPr>
        <a:xfrm>
          <a:off x="4914900" y="1214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72</xdr:row>
      <xdr:rowOff>58420</xdr:rowOff>
    </xdr:from>
    <xdr:to>
      <xdr:col>7</xdr:col>
      <xdr:colOff>104775</xdr:colOff>
      <xdr:row>72</xdr:row>
      <xdr:rowOff>58420</xdr:rowOff>
    </xdr:to>
    <xdr:cxnSp macro="">
      <xdr:nvCxnSpPr>
        <xdr:cNvPr id="368" name="直線コネクタ 367"/>
        <xdr:cNvCxnSpPr/>
      </xdr:nvCxnSpPr>
      <xdr:spPr>
        <a:xfrm>
          <a:off x="4737100" y="124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35561</xdr:rowOff>
    </xdr:to>
    <xdr:cxnSp macro="">
      <xdr:nvCxnSpPr>
        <xdr:cNvPr id="369" name="直線コネクタ 368"/>
        <xdr:cNvCxnSpPr/>
      </xdr:nvCxnSpPr>
      <xdr:spPr>
        <a:xfrm>
          <a:off x="3987800" y="13027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0"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1" name="フローチャート : 判断 370"/>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127000</xdr:rowOff>
    </xdr:to>
    <xdr:cxnSp macro="">
      <xdr:nvCxnSpPr>
        <xdr:cNvPr id="372" name="直線コネクタ 371"/>
        <xdr:cNvCxnSpPr/>
      </xdr:nvCxnSpPr>
      <xdr:spPr>
        <a:xfrm flipV="1">
          <a:off x="3098800" y="130276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3" name="フローチャート : 判断 372"/>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4" name="テキスト ボックス 373"/>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77</xdr:row>
      <xdr:rowOff>1270</xdr:rowOff>
    </xdr:to>
    <xdr:cxnSp macro="">
      <xdr:nvCxnSpPr>
        <xdr:cNvPr id="375" name="直線コネクタ 374"/>
        <xdr:cNvCxnSpPr/>
      </xdr:nvCxnSpPr>
      <xdr:spPr>
        <a:xfrm flipV="1">
          <a:off x="2209800" y="13157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76" name="フローチャート : 判断 375"/>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77" name="テキスト ボックス 376"/>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138430</xdr:rowOff>
    </xdr:to>
    <xdr:cxnSp macro="">
      <xdr:nvCxnSpPr>
        <xdr:cNvPr id="378" name="直線コネクタ 377"/>
        <xdr:cNvCxnSpPr/>
      </xdr:nvCxnSpPr>
      <xdr:spPr>
        <a:xfrm flipV="1">
          <a:off x="1320800" y="13202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11430</xdr:rowOff>
    </xdr:from>
    <xdr:to>
      <xdr:col>3</xdr:col>
      <xdr:colOff>193675</xdr:colOff>
      <xdr:row>77</xdr:row>
      <xdr:rowOff>113030</xdr:rowOff>
    </xdr:to>
    <xdr:sp macro="" textlink="">
      <xdr:nvSpPr>
        <xdr:cNvPr id="379" name="フローチャート : 判断 378"/>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97807</xdr:rowOff>
    </xdr:from>
    <xdr:ext cx="762000" cy="259045"/>
    <xdr:sp macro="" textlink="">
      <xdr:nvSpPr>
        <xdr:cNvPr id="380" name="テキスト ボックス 379"/>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81" name="フローチャート : 判断 380"/>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82" name="テキスト ボックス 381"/>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88" name="円/楕円 387"/>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1287</xdr:rowOff>
    </xdr:from>
    <xdr:ext cx="762000" cy="259045"/>
    <xdr:sp macro="" textlink="">
      <xdr:nvSpPr>
        <xdr:cNvPr id="389"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118110</xdr:rowOff>
    </xdr:from>
    <xdr:to>
      <xdr:col>5</xdr:col>
      <xdr:colOff>600075</xdr:colOff>
      <xdr:row>76</xdr:row>
      <xdr:rowOff>48261</xdr:rowOff>
    </xdr:to>
    <xdr:sp macro="" textlink="">
      <xdr:nvSpPr>
        <xdr:cNvPr id="390" name="円/楕円 389"/>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58437</xdr:rowOff>
    </xdr:from>
    <xdr:ext cx="736600" cy="259045"/>
    <xdr:sp macro="" textlink="">
      <xdr:nvSpPr>
        <xdr:cNvPr id="391" name="テキスト ボックス 390"/>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92" name="円/楕円 391"/>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93" name="テキスト ボックス 392"/>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4" name="円/楕円 393"/>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5" name="テキスト ボックス 394"/>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6" name="円/楕円 395"/>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97" name="テキスト ボックス 396"/>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公債費以外の経常収支比率は、対前年比２．１ポイント減の７０．１％であり、類似団体の平均を１．４ポイント下回っています。減少の要因は、物件費、繰出金等の減少によるものです。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140716</xdr:rowOff>
    </xdr:from>
    <xdr:to>
      <xdr:col>24</xdr:col>
      <xdr:colOff>31750</xdr:colOff>
      <xdr:row>80</xdr:row>
      <xdr:rowOff>12700</xdr:rowOff>
    </xdr:to>
    <xdr:cxnSp macro="">
      <xdr:nvCxnSpPr>
        <xdr:cNvPr id="423" name="直線コネクタ 422"/>
        <xdr:cNvCxnSpPr/>
      </xdr:nvCxnSpPr>
      <xdr:spPr>
        <a:xfrm flipV="1">
          <a:off x="16510000" y="12485116"/>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156227</xdr:rowOff>
    </xdr:from>
    <xdr:ext cx="762000" cy="259045"/>
    <xdr:sp macro="" textlink="">
      <xdr:nvSpPr>
        <xdr:cNvPr id="424" name="公債費以外最小値テキスト"/>
        <xdr:cNvSpPr txBox="1"/>
      </xdr:nvSpPr>
      <xdr:spPr>
        <a:xfrm>
          <a:off x="16598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12700</xdr:rowOff>
    </xdr:from>
    <xdr:to>
      <xdr:col>24</xdr:col>
      <xdr:colOff>120650</xdr:colOff>
      <xdr:row>80</xdr:row>
      <xdr:rowOff>12700</xdr:rowOff>
    </xdr:to>
    <xdr:cxnSp macro="">
      <xdr:nvCxnSpPr>
        <xdr:cNvPr id="425" name="直線コネクタ 424"/>
        <xdr:cNvCxnSpPr/>
      </xdr:nvCxnSpPr>
      <xdr:spPr>
        <a:xfrm>
          <a:off x="16421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55643</xdr:rowOff>
    </xdr:from>
    <xdr:ext cx="762000" cy="259045"/>
    <xdr:sp macro="" textlink="">
      <xdr:nvSpPr>
        <xdr:cNvPr id="426"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140716</xdr:rowOff>
    </xdr:from>
    <xdr:to>
      <xdr:col>24</xdr:col>
      <xdr:colOff>120650</xdr:colOff>
      <xdr:row>72</xdr:row>
      <xdr:rowOff>140716</xdr:rowOff>
    </xdr:to>
    <xdr:cxnSp macro="">
      <xdr:nvCxnSpPr>
        <xdr:cNvPr id="427" name="直線コネクタ 426"/>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17272</xdr:rowOff>
    </xdr:from>
    <xdr:to>
      <xdr:col>24</xdr:col>
      <xdr:colOff>31750</xdr:colOff>
      <xdr:row>76</xdr:row>
      <xdr:rowOff>113285</xdr:rowOff>
    </xdr:to>
    <xdr:cxnSp macro="">
      <xdr:nvCxnSpPr>
        <xdr:cNvPr id="428" name="直線コネクタ 427"/>
        <xdr:cNvCxnSpPr/>
      </xdr:nvCxnSpPr>
      <xdr:spPr>
        <a:xfrm flipV="1">
          <a:off x="15671800" y="13047472"/>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2557</xdr:rowOff>
    </xdr:from>
    <xdr:ext cx="762000" cy="259045"/>
    <xdr:sp macro="" textlink="">
      <xdr:nvSpPr>
        <xdr:cNvPr id="429" name="公債費以外平均値テキスト"/>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30" name="フローチャート : 判断 429"/>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113285</xdr:rowOff>
    </xdr:to>
    <xdr:cxnSp macro="">
      <xdr:nvCxnSpPr>
        <xdr:cNvPr id="431" name="直線コネクタ 430"/>
        <xdr:cNvCxnSpPr/>
      </xdr:nvCxnSpPr>
      <xdr:spPr>
        <a:xfrm>
          <a:off x="14782800" y="1307490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25908</xdr:rowOff>
    </xdr:from>
    <xdr:to>
      <xdr:col>22</xdr:col>
      <xdr:colOff>615950</xdr:colOff>
      <xdr:row>76</xdr:row>
      <xdr:rowOff>127508</xdr:rowOff>
    </xdr:to>
    <xdr:sp macro="" textlink="">
      <xdr:nvSpPr>
        <xdr:cNvPr id="432" name="フローチャート : 判断 431"/>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137685</xdr:rowOff>
    </xdr:from>
    <xdr:ext cx="736600" cy="259045"/>
    <xdr:sp macro="" textlink="">
      <xdr:nvSpPr>
        <xdr:cNvPr id="433" name="テキスト ボックス 432"/>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44704</xdr:rowOff>
    </xdr:to>
    <xdr:cxnSp macro="">
      <xdr:nvCxnSpPr>
        <xdr:cNvPr id="434" name="直線コネクタ 433"/>
        <xdr:cNvCxnSpPr/>
      </xdr:nvCxnSpPr>
      <xdr:spPr>
        <a:xfrm>
          <a:off x="13893800" y="129971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25908</xdr:rowOff>
    </xdr:from>
    <xdr:to>
      <xdr:col>21</xdr:col>
      <xdr:colOff>412750</xdr:colOff>
      <xdr:row>76</xdr:row>
      <xdr:rowOff>127508</xdr:rowOff>
    </xdr:to>
    <xdr:sp macro="" textlink="">
      <xdr:nvSpPr>
        <xdr:cNvPr id="435" name="フローチャート : 判断 434"/>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112285</xdr:rowOff>
    </xdr:from>
    <xdr:ext cx="762000" cy="259045"/>
    <xdr:sp macro="" textlink="">
      <xdr:nvSpPr>
        <xdr:cNvPr id="436" name="テキスト ボックス 435"/>
        <xdr:cNvSpPr txBox="1"/>
      </xdr:nvSpPr>
      <xdr:spPr>
        <a:xfrm>
          <a:off x="14401800" y="1314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99568</xdr:rowOff>
    </xdr:to>
    <xdr:cxnSp macro="">
      <xdr:nvCxnSpPr>
        <xdr:cNvPr id="437" name="直線コネクタ 436"/>
        <xdr:cNvCxnSpPr/>
      </xdr:nvCxnSpPr>
      <xdr:spPr>
        <a:xfrm flipV="1">
          <a:off x="13004800" y="129971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38" name="フローチャート : 判断 437"/>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39" name="テキスト ボックス 438"/>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40" name="フローチャート : 判断 439"/>
        <xdr:cNvSpPr/>
      </xdr:nvSpPr>
      <xdr:spPr>
        <a:xfrm>
          <a:off x="12954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41" name="テキスト ボックス 440"/>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47" name="円/楕円 446"/>
        <xdr:cNvSpPr/>
      </xdr:nvSpPr>
      <xdr:spPr>
        <a:xfrm>
          <a:off x="164592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154449</xdr:rowOff>
    </xdr:from>
    <xdr:ext cx="762000" cy="259045"/>
    <xdr:sp macro="" textlink="">
      <xdr:nvSpPr>
        <xdr:cNvPr id="448" name="公債費以外該当値テキスト"/>
        <xdr:cNvSpPr txBox="1"/>
      </xdr:nvSpPr>
      <xdr:spPr>
        <a:xfrm>
          <a:off x="16598900" y="1284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62485</xdr:rowOff>
    </xdr:from>
    <xdr:to>
      <xdr:col>22</xdr:col>
      <xdr:colOff>615950</xdr:colOff>
      <xdr:row>76</xdr:row>
      <xdr:rowOff>164085</xdr:rowOff>
    </xdr:to>
    <xdr:sp macro="" textlink="">
      <xdr:nvSpPr>
        <xdr:cNvPr id="449" name="円/楕円 448"/>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148862</xdr:rowOff>
    </xdr:from>
    <xdr:ext cx="736600" cy="259045"/>
    <xdr:sp macro="" textlink="">
      <xdr:nvSpPr>
        <xdr:cNvPr id="450" name="テキスト ボックス 44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165354</xdr:rowOff>
    </xdr:from>
    <xdr:to>
      <xdr:col>21</xdr:col>
      <xdr:colOff>412750</xdr:colOff>
      <xdr:row>76</xdr:row>
      <xdr:rowOff>95504</xdr:rowOff>
    </xdr:to>
    <xdr:sp macro="" textlink="">
      <xdr:nvSpPr>
        <xdr:cNvPr id="451" name="円/楕円 450"/>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52" name="テキスト ボックス 451"/>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3" name="円/楕円 452"/>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4" name="テキスト ボックス 453"/>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48768</xdr:rowOff>
    </xdr:from>
    <xdr:to>
      <xdr:col>19</xdr:col>
      <xdr:colOff>6350</xdr:colOff>
      <xdr:row>76</xdr:row>
      <xdr:rowOff>150368</xdr:rowOff>
    </xdr:to>
    <xdr:sp macro="" textlink="">
      <xdr:nvSpPr>
        <xdr:cNvPr id="455" name="円/楕円 454"/>
        <xdr:cNvSpPr/>
      </xdr:nvSpPr>
      <xdr:spPr>
        <a:xfrm>
          <a:off x="12954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135145</xdr:rowOff>
    </xdr:from>
    <xdr:ext cx="762000" cy="259045"/>
    <xdr:sp macro="" textlink="">
      <xdr:nvSpPr>
        <xdr:cNvPr id="456" name="テキスト ボックス 455"/>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栃木県益子町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89852</xdr:rowOff>
    </xdr:from>
    <xdr:to>
      <xdr:col>4</xdr:col>
      <xdr:colOff>1117600</xdr:colOff>
      <xdr:row>19</xdr:row>
      <xdr:rowOff>40932</xdr:rowOff>
    </xdr:to>
    <xdr:cxnSp macro="">
      <xdr:nvCxnSpPr>
        <xdr:cNvPr id="45" name="直線コネクタ 44"/>
        <xdr:cNvCxnSpPr/>
      </xdr:nvCxnSpPr>
      <xdr:spPr bwMode="auto">
        <a:xfrm flipV="1">
          <a:off x="5651500" y="2023427"/>
          <a:ext cx="0" cy="13226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13009</xdr:rowOff>
    </xdr:from>
    <xdr:ext cx="762000" cy="259045"/>
    <xdr:sp macro="" textlink="">
      <xdr:nvSpPr>
        <xdr:cNvPr id="46" name="人口1人当たり決算額の推移最小値テキスト130"/>
        <xdr:cNvSpPr txBox="1"/>
      </xdr:nvSpPr>
      <xdr:spPr>
        <a:xfrm>
          <a:off x="5740400" y="33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40932</xdr:rowOff>
    </xdr:from>
    <xdr:to>
      <xdr:col>5</xdr:col>
      <xdr:colOff>73025</xdr:colOff>
      <xdr:row>19</xdr:row>
      <xdr:rowOff>40932</xdr:rowOff>
    </xdr:to>
    <xdr:cxnSp macro="">
      <xdr:nvCxnSpPr>
        <xdr:cNvPr id="47" name="直線コネクタ 46"/>
        <xdr:cNvCxnSpPr/>
      </xdr:nvCxnSpPr>
      <xdr:spPr bwMode="auto">
        <a:xfrm>
          <a:off x="5562600" y="3346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4779</xdr:rowOff>
    </xdr:from>
    <xdr:ext cx="762000" cy="259045"/>
    <xdr:sp macro="" textlink="">
      <xdr:nvSpPr>
        <xdr:cNvPr id="48" name="人口1人当たり決算額の推移最大値テキスト130"/>
        <xdr:cNvSpPr txBox="1"/>
      </xdr:nvSpPr>
      <xdr:spPr>
        <a:xfrm>
          <a:off x="5740400" y="176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89852</xdr:rowOff>
    </xdr:from>
    <xdr:to>
      <xdr:col>5</xdr:col>
      <xdr:colOff>73025</xdr:colOff>
      <xdr:row>11</xdr:row>
      <xdr:rowOff>89852</xdr:rowOff>
    </xdr:to>
    <xdr:cxnSp macro="">
      <xdr:nvCxnSpPr>
        <xdr:cNvPr id="49" name="直線コネクタ 48"/>
        <xdr:cNvCxnSpPr/>
      </xdr:nvCxnSpPr>
      <xdr:spPr bwMode="auto">
        <a:xfrm>
          <a:off x="5562600" y="20234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152394</xdr:rowOff>
    </xdr:from>
    <xdr:to>
      <xdr:col>4</xdr:col>
      <xdr:colOff>1117600</xdr:colOff>
      <xdr:row>18</xdr:row>
      <xdr:rowOff>8871</xdr:rowOff>
    </xdr:to>
    <xdr:cxnSp macro="">
      <xdr:nvCxnSpPr>
        <xdr:cNvPr id="50" name="直線コネクタ 49"/>
        <xdr:cNvCxnSpPr/>
      </xdr:nvCxnSpPr>
      <xdr:spPr bwMode="auto">
        <a:xfrm>
          <a:off x="5003800" y="3114669"/>
          <a:ext cx="647700" cy="2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6735</xdr:rowOff>
    </xdr:from>
    <xdr:ext cx="762000" cy="259045"/>
    <xdr:sp macro="" textlink="">
      <xdr:nvSpPr>
        <xdr:cNvPr id="51" name="人口1人当たり決算額の推移平均値テキスト130"/>
        <xdr:cNvSpPr txBox="1"/>
      </xdr:nvSpPr>
      <xdr:spPr>
        <a:xfrm>
          <a:off x="5740400" y="2626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161658</xdr:rowOff>
    </xdr:from>
    <xdr:to>
      <xdr:col>5</xdr:col>
      <xdr:colOff>34925</xdr:colOff>
      <xdr:row>16</xdr:row>
      <xdr:rowOff>91808</xdr:rowOff>
    </xdr:to>
    <xdr:sp macro="" textlink="">
      <xdr:nvSpPr>
        <xdr:cNvPr id="52" name="フローチャート : 判断 51"/>
        <xdr:cNvSpPr/>
      </xdr:nvSpPr>
      <xdr:spPr bwMode="auto">
        <a:xfrm>
          <a:off x="56007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152394</xdr:rowOff>
    </xdr:from>
    <xdr:to>
      <xdr:col>4</xdr:col>
      <xdr:colOff>469900</xdr:colOff>
      <xdr:row>18</xdr:row>
      <xdr:rowOff>26759</xdr:rowOff>
    </xdr:to>
    <xdr:cxnSp macro="">
      <xdr:nvCxnSpPr>
        <xdr:cNvPr id="53" name="直線コネクタ 52"/>
        <xdr:cNvCxnSpPr/>
      </xdr:nvCxnSpPr>
      <xdr:spPr bwMode="auto">
        <a:xfrm flipV="1">
          <a:off x="4305300" y="3114669"/>
          <a:ext cx="698500" cy="4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154534</xdr:rowOff>
    </xdr:from>
    <xdr:to>
      <xdr:col>4</xdr:col>
      <xdr:colOff>520700</xdr:colOff>
      <xdr:row>16</xdr:row>
      <xdr:rowOff>84684</xdr:rowOff>
    </xdr:to>
    <xdr:sp macro="" textlink="">
      <xdr:nvSpPr>
        <xdr:cNvPr id="54" name="フローチャート : 判断 53"/>
        <xdr:cNvSpPr/>
      </xdr:nvSpPr>
      <xdr:spPr bwMode="auto">
        <a:xfrm>
          <a:off x="4953000" y="2773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94861</xdr:rowOff>
    </xdr:from>
    <xdr:ext cx="736600" cy="259045"/>
    <xdr:sp macro="" textlink="">
      <xdr:nvSpPr>
        <xdr:cNvPr id="55" name="テキスト ボックス 54"/>
        <xdr:cNvSpPr txBox="1"/>
      </xdr:nvSpPr>
      <xdr:spPr>
        <a:xfrm>
          <a:off x="4622800" y="2542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169672</xdr:rowOff>
    </xdr:from>
    <xdr:to>
      <xdr:col>3</xdr:col>
      <xdr:colOff>904875</xdr:colOff>
      <xdr:row>18</xdr:row>
      <xdr:rowOff>26759</xdr:rowOff>
    </xdr:to>
    <xdr:cxnSp macro="">
      <xdr:nvCxnSpPr>
        <xdr:cNvPr id="56" name="直線コネクタ 55"/>
        <xdr:cNvCxnSpPr/>
      </xdr:nvCxnSpPr>
      <xdr:spPr bwMode="auto">
        <a:xfrm>
          <a:off x="3606800" y="3131947"/>
          <a:ext cx="698500" cy="28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31166</xdr:rowOff>
    </xdr:from>
    <xdr:to>
      <xdr:col>3</xdr:col>
      <xdr:colOff>955675</xdr:colOff>
      <xdr:row>16</xdr:row>
      <xdr:rowOff>132766</xdr:rowOff>
    </xdr:to>
    <xdr:sp macro="" textlink="">
      <xdr:nvSpPr>
        <xdr:cNvPr id="57" name="フローチャート : 判断 56"/>
        <xdr:cNvSpPr/>
      </xdr:nvSpPr>
      <xdr:spPr bwMode="auto">
        <a:xfrm>
          <a:off x="4254500" y="2821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142943</xdr:rowOff>
    </xdr:from>
    <xdr:ext cx="762000" cy="259045"/>
    <xdr:sp macro="" textlink="">
      <xdr:nvSpPr>
        <xdr:cNvPr id="58" name="テキスト ボックス 57"/>
        <xdr:cNvSpPr txBox="1"/>
      </xdr:nvSpPr>
      <xdr:spPr>
        <a:xfrm>
          <a:off x="3924300" y="25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93891</xdr:rowOff>
    </xdr:from>
    <xdr:to>
      <xdr:col>3</xdr:col>
      <xdr:colOff>206375</xdr:colOff>
      <xdr:row>17</xdr:row>
      <xdr:rowOff>169672</xdr:rowOff>
    </xdr:to>
    <xdr:cxnSp macro="">
      <xdr:nvCxnSpPr>
        <xdr:cNvPr id="59" name="直線コネクタ 58"/>
        <xdr:cNvCxnSpPr/>
      </xdr:nvCxnSpPr>
      <xdr:spPr bwMode="auto">
        <a:xfrm>
          <a:off x="2908300" y="3056166"/>
          <a:ext cx="698500" cy="75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167545</xdr:rowOff>
    </xdr:from>
    <xdr:to>
      <xdr:col>3</xdr:col>
      <xdr:colOff>257175</xdr:colOff>
      <xdr:row>16</xdr:row>
      <xdr:rowOff>97695</xdr:rowOff>
    </xdr:to>
    <xdr:sp macro="" textlink="">
      <xdr:nvSpPr>
        <xdr:cNvPr id="60" name="フローチャート : 判断 59"/>
        <xdr:cNvSpPr/>
      </xdr:nvSpPr>
      <xdr:spPr bwMode="auto">
        <a:xfrm>
          <a:off x="3556000" y="278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107872</xdr:rowOff>
    </xdr:from>
    <xdr:ext cx="762000" cy="259045"/>
    <xdr:sp macro="" textlink="">
      <xdr:nvSpPr>
        <xdr:cNvPr id="61" name="テキスト ボックス 60"/>
        <xdr:cNvSpPr txBox="1"/>
      </xdr:nvSpPr>
      <xdr:spPr>
        <a:xfrm>
          <a:off x="3225800" y="255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102051</xdr:rowOff>
    </xdr:from>
    <xdr:to>
      <xdr:col>2</xdr:col>
      <xdr:colOff>692150</xdr:colOff>
      <xdr:row>16</xdr:row>
      <xdr:rowOff>32201</xdr:rowOff>
    </xdr:to>
    <xdr:sp macro="" textlink="">
      <xdr:nvSpPr>
        <xdr:cNvPr id="62" name="フローチャート : 判断 61"/>
        <xdr:cNvSpPr/>
      </xdr:nvSpPr>
      <xdr:spPr bwMode="auto">
        <a:xfrm>
          <a:off x="2857500" y="272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42378</xdr:rowOff>
    </xdr:from>
    <xdr:ext cx="762000" cy="259045"/>
    <xdr:sp macro="" textlink="">
      <xdr:nvSpPr>
        <xdr:cNvPr id="63" name="テキスト ボックス 62"/>
        <xdr:cNvSpPr txBox="1"/>
      </xdr:nvSpPr>
      <xdr:spPr>
        <a:xfrm>
          <a:off x="2527300" y="24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129521</xdr:rowOff>
    </xdr:from>
    <xdr:to>
      <xdr:col>5</xdr:col>
      <xdr:colOff>34925</xdr:colOff>
      <xdr:row>18</xdr:row>
      <xdr:rowOff>59671</xdr:rowOff>
    </xdr:to>
    <xdr:sp macro="" textlink="">
      <xdr:nvSpPr>
        <xdr:cNvPr id="69" name="円/楕円 68"/>
        <xdr:cNvSpPr/>
      </xdr:nvSpPr>
      <xdr:spPr bwMode="auto">
        <a:xfrm>
          <a:off x="5600700" y="3091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101598</xdr:rowOff>
    </xdr:from>
    <xdr:ext cx="762000" cy="259045"/>
    <xdr:sp macro="" textlink="">
      <xdr:nvSpPr>
        <xdr:cNvPr id="70" name="人口1人当たり決算額の推移該当値テキスト130"/>
        <xdr:cNvSpPr txBox="1"/>
      </xdr:nvSpPr>
      <xdr:spPr>
        <a:xfrm>
          <a:off x="5740400" y="306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61,701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101594</xdr:rowOff>
    </xdr:from>
    <xdr:to>
      <xdr:col>4</xdr:col>
      <xdr:colOff>520700</xdr:colOff>
      <xdr:row>18</xdr:row>
      <xdr:rowOff>31744</xdr:rowOff>
    </xdr:to>
    <xdr:sp macro="" textlink="">
      <xdr:nvSpPr>
        <xdr:cNvPr id="71" name="円/楕円 70"/>
        <xdr:cNvSpPr/>
      </xdr:nvSpPr>
      <xdr:spPr bwMode="auto">
        <a:xfrm>
          <a:off x="4953000" y="3063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16521</xdr:rowOff>
    </xdr:from>
    <xdr:ext cx="736600" cy="259045"/>
    <xdr:sp macro="" textlink="">
      <xdr:nvSpPr>
        <xdr:cNvPr id="72" name="テキスト ボックス 71"/>
        <xdr:cNvSpPr txBox="1"/>
      </xdr:nvSpPr>
      <xdr:spPr>
        <a:xfrm>
          <a:off x="4622800" y="3150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63,167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147409</xdr:rowOff>
    </xdr:from>
    <xdr:to>
      <xdr:col>3</xdr:col>
      <xdr:colOff>955675</xdr:colOff>
      <xdr:row>18</xdr:row>
      <xdr:rowOff>77559</xdr:rowOff>
    </xdr:to>
    <xdr:sp macro="" textlink="">
      <xdr:nvSpPr>
        <xdr:cNvPr id="73" name="円/楕円 72"/>
        <xdr:cNvSpPr/>
      </xdr:nvSpPr>
      <xdr:spPr bwMode="auto">
        <a:xfrm>
          <a:off x="4254500" y="3109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62336</xdr:rowOff>
    </xdr:from>
    <xdr:ext cx="762000" cy="259045"/>
    <xdr:sp macro="" textlink="">
      <xdr:nvSpPr>
        <xdr:cNvPr id="74" name="テキスト ボックス 73"/>
        <xdr:cNvSpPr txBox="1"/>
      </xdr:nvSpPr>
      <xdr:spPr>
        <a:xfrm>
          <a:off x="3924300" y="3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60,762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118872</xdr:rowOff>
    </xdr:from>
    <xdr:to>
      <xdr:col>3</xdr:col>
      <xdr:colOff>257175</xdr:colOff>
      <xdr:row>18</xdr:row>
      <xdr:rowOff>49022</xdr:rowOff>
    </xdr:to>
    <xdr:sp macro="" textlink="">
      <xdr:nvSpPr>
        <xdr:cNvPr id="75" name="円/楕円 74"/>
        <xdr:cNvSpPr/>
      </xdr:nvSpPr>
      <xdr:spPr bwMode="auto">
        <a:xfrm>
          <a:off x="3556000" y="308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33799</xdr:rowOff>
    </xdr:from>
    <xdr:ext cx="762000" cy="259045"/>
    <xdr:sp macro="" textlink="">
      <xdr:nvSpPr>
        <xdr:cNvPr id="76" name="テキスト ボックス 75"/>
        <xdr:cNvSpPr txBox="1"/>
      </xdr:nvSpPr>
      <xdr:spPr>
        <a:xfrm>
          <a:off x="3225800" y="316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62,260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43091</xdr:rowOff>
    </xdr:from>
    <xdr:to>
      <xdr:col>2</xdr:col>
      <xdr:colOff>692150</xdr:colOff>
      <xdr:row>17</xdr:row>
      <xdr:rowOff>144691</xdr:rowOff>
    </xdr:to>
    <xdr:sp macro="" textlink="">
      <xdr:nvSpPr>
        <xdr:cNvPr id="77" name="円/楕円 76"/>
        <xdr:cNvSpPr/>
      </xdr:nvSpPr>
      <xdr:spPr bwMode="auto">
        <a:xfrm>
          <a:off x="2857500" y="3005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129468</xdr:rowOff>
    </xdr:from>
    <xdr:ext cx="762000" cy="259045"/>
    <xdr:sp macro="" textlink="">
      <xdr:nvSpPr>
        <xdr:cNvPr id="78" name="テキスト ボックス 77"/>
        <xdr:cNvSpPr txBox="1"/>
      </xdr:nvSpPr>
      <xdr:spPr>
        <a:xfrm>
          <a:off x="2527300" y="309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7804</xdr:rowOff>
    </xdr:from>
    <xdr:to>
      <xdr:col>4</xdr:col>
      <xdr:colOff>1117600</xdr:colOff>
      <xdr:row>37</xdr:row>
      <xdr:rowOff>182817</xdr:rowOff>
    </xdr:to>
    <xdr:cxnSp macro="">
      <xdr:nvCxnSpPr>
        <xdr:cNvPr id="106" name="直線コネクタ 105"/>
        <xdr:cNvCxnSpPr/>
      </xdr:nvCxnSpPr>
      <xdr:spPr bwMode="auto">
        <a:xfrm flipV="1">
          <a:off x="5651500" y="6275254"/>
          <a:ext cx="0" cy="10322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154894</xdr:rowOff>
    </xdr:from>
    <xdr:ext cx="762000" cy="259045"/>
    <xdr:sp macro="" textlink="">
      <xdr:nvSpPr>
        <xdr:cNvPr id="107" name="人口1人当たり決算額の推移最小値テキスト445"/>
        <xdr:cNvSpPr txBox="1"/>
      </xdr:nvSpPr>
      <xdr:spPr>
        <a:xfrm>
          <a:off x="5740400" y="72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182817</xdr:rowOff>
    </xdr:from>
    <xdr:to>
      <xdr:col>5</xdr:col>
      <xdr:colOff>73025</xdr:colOff>
      <xdr:row>37</xdr:row>
      <xdr:rowOff>182817</xdr:rowOff>
    </xdr:to>
    <xdr:cxnSp macro="">
      <xdr:nvCxnSpPr>
        <xdr:cNvPr id="108" name="直線コネクタ 107"/>
        <xdr:cNvCxnSpPr/>
      </xdr:nvCxnSpPr>
      <xdr:spPr bwMode="auto">
        <a:xfrm>
          <a:off x="5562600" y="730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94181</xdr:rowOff>
    </xdr:from>
    <xdr:ext cx="762000" cy="259045"/>
    <xdr:sp macro="" textlink="">
      <xdr:nvSpPr>
        <xdr:cNvPr id="109" name="人口1人当たり決算額の推移最大値テキスト445"/>
        <xdr:cNvSpPr txBox="1"/>
      </xdr:nvSpPr>
      <xdr:spPr>
        <a:xfrm>
          <a:off x="5740400" y="601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7804</xdr:rowOff>
    </xdr:from>
    <xdr:to>
      <xdr:col>5</xdr:col>
      <xdr:colOff>73025</xdr:colOff>
      <xdr:row>34</xdr:row>
      <xdr:rowOff>7804</xdr:rowOff>
    </xdr:to>
    <xdr:cxnSp macro="">
      <xdr:nvCxnSpPr>
        <xdr:cNvPr id="110" name="直線コネクタ 109"/>
        <xdr:cNvCxnSpPr/>
      </xdr:nvCxnSpPr>
      <xdr:spPr bwMode="auto">
        <a:xfrm>
          <a:off x="5562600" y="627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331940</xdr:rowOff>
    </xdr:from>
    <xdr:to>
      <xdr:col>4</xdr:col>
      <xdr:colOff>1117600</xdr:colOff>
      <xdr:row>36</xdr:row>
      <xdr:rowOff>622</xdr:rowOff>
    </xdr:to>
    <xdr:cxnSp macro="">
      <xdr:nvCxnSpPr>
        <xdr:cNvPr id="111" name="直線コネクタ 110"/>
        <xdr:cNvCxnSpPr/>
      </xdr:nvCxnSpPr>
      <xdr:spPr bwMode="auto">
        <a:xfrm flipV="1">
          <a:off x="5003800" y="6942290"/>
          <a:ext cx="6477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83145</xdr:rowOff>
    </xdr:from>
    <xdr:ext cx="762000" cy="259045"/>
    <xdr:sp macro="" textlink="">
      <xdr:nvSpPr>
        <xdr:cNvPr id="112" name="人口1人当たり決算額の推移平均値テキスト445"/>
        <xdr:cNvSpPr txBox="1"/>
      </xdr:nvSpPr>
      <xdr:spPr>
        <a:xfrm>
          <a:off x="5740400" y="6693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238068</xdr:rowOff>
    </xdr:from>
    <xdr:to>
      <xdr:col>5</xdr:col>
      <xdr:colOff>34925</xdr:colOff>
      <xdr:row>35</xdr:row>
      <xdr:rowOff>339668</xdr:rowOff>
    </xdr:to>
    <xdr:sp macro="" textlink="">
      <xdr:nvSpPr>
        <xdr:cNvPr id="113" name="フローチャート : 判断 112"/>
        <xdr:cNvSpPr/>
      </xdr:nvSpPr>
      <xdr:spPr bwMode="auto">
        <a:xfrm>
          <a:off x="56007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240062</xdr:rowOff>
    </xdr:from>
    <xdr:to>
      <xdr:col>4</xdr:col>
      <xdr:colOff>469900</xdr:colOff>
      <xdr:row>36</xdr:row>
      <xdr:rowOff>622</xdr:rowOff>
    </xdr:to>
    <xdr:cxnSp macro="">
      <xdr:nvCxnSpPr>
        <xdr:cNvPr id="114" name="直線コネクタ 113"/>
        <xdr:cNvCxnSpPr/>
      </xdr:nvCxnSpPr>
      <xdr:spPr bwMode="auto">
        <a:xfrm>
          <a:off x="4305300" y="6850412"/>
          <a:ext cx="698500" cy="103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241364</xdr:rowOff>
    </xdr:from>
    <xdr:to>
      <xdr:col>4</xdr:col>
      <xdr:colOff>520700</xdr:colOff>
      <xdr:row>36</xdr:row>
      <xdr:rowOff>64</xdr:rowOff>
    </xdr:to>
    <xdr:sp macro="" textlink="">
      <xdr:nvSpPr>
        <xdr:cNvPr id="115" name="フローチャート : 判断 114"/>
        <xdr:cNvSpPr/>
      </xdr:nvSpPr>
      <xdr:spPr bwMode="auto">
        <a:xfrm>
          <a:off x="4953000" y="6851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10241</xdr:rowOff>
    </xdr:from>
    <xdr:ext cx="736600" cy="259045"/>
    <xdr:sp macro="" textlink="">
      <xdr:nvSpPr>
        <xdr:cNvPr id="116" name="テキスト ボックス 115"/>
        <xdr:cNvSpPr txBox="1"/>
      </xdr:nvSpPr>
      <xdr:spPr>
        <a:xfrm>
          <a:off x="4622800" y="662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212820</xdr:rowOff>
    </xdr:from>
    <xdr:to>
      <xdr:col>3</xdr:col>
      <xdr:colOff>904875</xdr:colOff>
      <xdr:row>35</xdr:row>
      <xdr:rowOff>240062</xdr:rowOff>
    </xdr:to>
    <xdr:cxnSp macro="">
      <xdr:nvCxnSpPr>
        <xdr:cNvPr id="117" name="直線コネクタ 116"/>
        <xdr:cNvCxnSpPr/>
      </xdr:nvCxnSpPr>
      <xdr:spPr bwMode="auto">
        <a:xfrm>
          <a:off x="3606800" y="6823170"/>
          <a:ext cx="698500" cy="272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183394</xdr:rowOff>
    </xdr:from>
    <xdr:to>
      <xdr:col>3</xdr:col>
      <xdr:colOff>955675</xdr:colOff>
      <xdr:row>35</xdr:row>
      <xdr:rowOff>284994</xdr:rowOff>
    </xdr:to>
    <xdr:sp macro="" textlink="">
      <xdr:nvSpPr>
        <xdr:cNvPr id="118" name="フローチャート : 判断 117"/>
        <xdr:cNvSpPr/>
      </xdr:nvSpPr>
      <xdr:spPr bwMode="auto">
        <a:xfrm>
          <a:off x="4254500" y="6793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295171</xdr:rowOff>
    </xdr:from>
    <xdr:ext cx="762000" cy="259045"/>
    <xdr:sp macro="" textlink="">
      <xdr:nvSpPr>
        <xdr:cNvPr id="119" name="テキスト ボックス 118"/>
        <xdr:cNvSpPr txBox="1"/>
      </xdr:nvSpPr>
      <xdr:spPr>
        <a:xfrm>
          <a:off x="3924300" y="65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128277</xdr:rowOff>
    </xdr:from>
    <xdr:to>
      <xdr:col>3</xdr:col>
      <xdr:colOff>206375</xdr:colOff>
      <xdr:row>35</xdr:row>
      <xdr:rowOff>212820</xdr:rowOff>
    </xdr:to>
    <xdr:cxnSp macro="">
      <xdr:nvCxnSpPr>
        <xdr:cNvPr id="120" name="直線コネクタ 119"/>
        <xdr:cNvCxnSpPr/>
      </xdr:nvCxnSpPr>
      <xdr:spPr bwMode="auto">
        <a:xfrm>
          <a:off x="2908300" y="6738627"/>
          <a:ext cx="698500" cy="84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146876</xdr:rowOff>
    </xdr:from>
    <xdr:to>
      <xdr:col>3</xdr:col>
      <xdr:colOff>257175</xdr:colOff>
      <xdr:row>35</xdr:row>
      <xdr:rowOff>248476</xdr:rowOff>
    </xdr:to>
    <xdr:sp macro="" textlink="">
      <xdr:nvSpPr>
        <xdr:cNvPr id="121" name="フローチャート : 判断 120"/>
        <xdr:cNvSpPr/>
      </xdr:nvSpPr>
      <xdr:spPr bwMode="auto">
        <a:xfrm>
          <a:off x="3556000" y="6757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258653</xdr:rowOff>
    </xdr:from>
    <xdr:ext cx="762000" cy="259045"/>
    <xdr:sp macro="" textlink="">
      <xdr:nvSpPr>
        <xdr:cNvPr id="122" name="テキスト ボックス 121"/>
        <xdr:cNvSpPr txBox="1"/>
      </xdr:nvSpPr>
      <xdr:spPr>
        <a:xfrm>
          <a:off x="3225800" y="652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95803</xdr:rowOff>
    </xdr:from>
    <xdr:to>
      <xdr:col>2</xdr:col>
      <xdr:colOff>692150</xdr:colOff>
      <xdr:row>35</xdr:row>
      <xdr:rowOff>197403</xdr:rowOff>
    </xdr:to>
    <xdr:sp macro="" textlink="">
      <xdr:nvSpPr>
        <xdr:cNvPr id="123" name="フローチャート : 判断 122"/>
        <xdr:cNvSpPr/>
      </xdr:nvSpPr>
      <xdr:spPr bwMode="auto">
        <a:xfrm>
          <a:off x="2857500" y="670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182180</xdr:rowOff>
    </xdr:from>
    <xdr:ext cx="762000" cy="259045"/>
    <xdr:sp macro="" textlink="">
      <xdr:nvSpPr>
        <xdr:cNvPr id="124" name="テキスト ボックス 123"/>
        <xdr:cNvSpPr txBox="1"/>
      </xdr:nvSpPr>
      <xdr:spPr>
        <a:xfrm>
          <a:off x="2527300" y="679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281140</xdr:rowOff>
    </xdr:from>
    <xdr:to>
      <xdr:col>5</xdr:col>
      <xdr:colOff>34925</xdr:colOff>
      <xdr:row>36</xdr:row>
      <xdr:rowOff>39840</xdr:rowOff>
    </xdr:to>
    <xdr:sp macro="" textlink="">
      <xdr:nvSpPr>
        <xdr:cNvPr id="130" name="円/楕円 129"/>
        <xdr:cNvSpPr/>
      </xdr:nvSpPr>
      <xdr:spPr bwMode="auto">
        <a:xfrm>
          <a:off x="5600700" y="689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253217</xdr:rowOff>
    </xdr:from>
    <xdr:ext cx="762000" cy="259045"/>
    <xdr:sp macro="" textlink="">
      <xdr:nvSpPr>
        <xdr:cNvPr id="131" name="人口1人当たり決算額の推移該当値テキスト445"/>
        <xdr:cNvSpPr txBox="1"/>
      </xdr:nvSpPr>
      <xdr:spPr>
        <a:xfrm>
          <a:off x="5740400" y="686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292722</xdr:rowOff>
    </xdr:from>
    <xdr:to>
      <xdr:col>4</xdr:col>
      <xdr:colOff>520700</xdr:colOff>
      <xdr:row>36</xdr:row>
      <xdr:rowOff>51422</xdr:rowOff>
    </xdr:to>
    <xdr:sp macro="" textlink="">
      <xdr:nvSpPr>
        <xdr:cNvPr id="132" name="円/楕円 131"/>
        <xdr:cNvSpPr/>
      </xdr:nvSpPr>
      <xdr:spPr bwMode="auto">
        <a:xfrm>
          <a:off x="4953000" y="6903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36199</xdr:rowOff>
    </xdr:from>
    <xdr:ext cx="736600" cy="259045"/>
    <xdr:sp macro="" textlink="">
      <xdr:nvSpPr>
        <xdr:cNvPr id="133" name="テキスト ボックス 132"/>
        <xdr:cNvSpPr txBox="1"/>
      </xdr:nvSpPr>
      <xdr:spPr>
        <a:xfrm>
          <a:off x="4622800" y="6989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189262</xdr:rowOff>
    </xdr:from>
    <xdr:to>
      <xdr:col>3</xdr:col>
      <xdr:colOff>955675</xdr:colOff>
      <xdr:row>35</xdr:row>
      <xdr:rowOff>290862</xdr:rowOff>
    </xdr:to>
    <xdr:sp macro="" textlink="">
      <xdr:nvSpPr>
        <xdr:cNvPr id="134" name="円/楕円 133"/>
        <xdr:cNvSpPr/>
      </xdr:nvSpPr>
      <xdr:spPr bwMode="auto">
        <a:xfrm>
          <a:off x="4254500" y="6799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275639</xdr:rowOff>
    </xdr:from>
    <xdr:ext cx="762000" cy="259045"/>
    <xdr:sp macro="" textlink="">
      <xdr:nvSpPr>
        <xdr:cNvPr id="135" name="テキスト ボックス 134"/>
        <xdr:cNvSpPr txBox="1"/>
      </xdr:nvSpPr>
      <xdr:spPr>
        <a:xfrm>
          <a:off x="3924300" y="688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17,065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162020</xdr:rowOff>
    </xdr:from>
    <xdr:to>
      <xdr:col>3</xdr:col>
      <xdr:colOff>257175</xdr:colOff>
      <xdr:row>35</xdr:row>
      <xdr:rowOff>263620</xdr:rowOff>
    </xdr:to>
    <xdr:sp macro="" textlink="">
      <xdr:nvSpPr>
        <xdr:cNvPr id="136" name="円/楕円 135"/>
        <xdr:cNvSpPr/>
      </xdr:nvSpPr>
      <xdr:spPr bwMode="auto">
        <a:xfrm>
          <a:off x="3556000" y="677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248397</xdr:rowOff>
    </xdr:from>
    <xdr:ext cx="762000" cy="259045"/>
    <xdr:sp macro="" textlink="">
      <xdr:nvSpPr>
        <xdr:cNvPr id="137" name="テキスト ボックス 136"/>
        <xdr:cNvSpPr txBox="1"/>
      </xdr:nvSpPr>
      <xdr:spPr>
        <a:xfrm>
          <a:off x="3225800" y="685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77477</xdr:rowOff>
    </xdr:from>
    <xdr:to>
      <xdr:col>2</xdr:col>
      <xdr:colOff>692150</xdr:colOff>
      <xdr:row>35</xdr:row>
      <xdr:rowOff>179077</xdr:rowOff>
    </xdr:to>
    <xdr:sp macro="" textlink="">
      <xdr:nvSpPr>
        <xdr:cNvPr id="138" name="円/楕円 137"/>
        <xdr:cNvSpPr/>
      </xdr:nvSpPr>
      <xdr:spPr bwMode="auto">
        <a:xfrm>
          <a:off x="2857500" y="66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189254</xdr:rowOff>
    </xdr:from>
    <xdr:ext cx="762000" cy="259045"/>
    <xdr:sp macro="" textlink="">
      <xdr:nvSpPr>
        <xdr:cNvPr id="139" name="テキスト ボックス 138"/>
        <xdr:cNvSpPr txBox="1"/>
      </xdr:nvSpPr>
      <xdr:spPr>
        <a:xfrm>
          <a:off x="2527300" y="64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9695</xdr:rowOff>
    </xdr:from>
    <xdr:to>
      <xdr:col>6</xdr:col>
      <xdr:colOff>510540</xdr:colOff>
      <xdr:row>39</xdr:row>
      <xdr:rowOff>3820</xdr:rowOff>
    </xdr:to>
    <xdr:cxnSp macro="">
      <xdr:nvCxnSpPr>
        <xdr:cNvPr id="54" name="直線コネクタ 53"/>
        <xdr:cNvCxnSpPr/>
      </xdr:nvCxnSpPr>
      <xdr:spPr>
        <a:xfrm flipV="1">
          <a:off x="4633595" y="5324645"/>
          <a:ext cx="1270" cy="1365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7647</xdr:rowOff>
    </xdr:from>
    <xdr:ext cx="534377" cy="259045"/>
    <xdr:sp macro="" textlink="">
      <xdr:nvSpPr>
        <xdr:cNvPr id="55" name="人件費最小値テキスト"/>
        <xdr:cNvSpPr txBox="1"/>
      </xdr:nvSpPr>
      <xdr:spPr>
        <a:xfrm>
          <a:off x="4686300" y="669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422275</xdr:colOff>
      <xdr:row>39</xdr:row>
      <xdr:rowOff>3820</xdr:rowOff>
    </xdr:from>
    <xdr:to>
      <xdr:col>6</xdr:col>
      <xdr:colOff>600075</xdr:colOff>
      <xdr:row>39</xdr:row>
      <xdr:rowOff>3820</xdr:rowOff>
    </xdr:to>
    <xdr:cxnSp macro="">
      <xdr:nvCxnSpPr>
        <xdr:cNvPr id="56" name="直線コネクタ 55"/>
        <xdr:cNvCxnSpPr/>
      </xdr:nvCxnSpPr>
      <xdr:spPr>
        <a:xfrm>
          <a:off x="4546600" y="669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127822</xdr:rowOff>
    </xdr:from>
    <xdr:ext cx="534377" cy="259045"/>
    <xdr:sp macro="" textlink="">
      <xdr:nvSpPr>
        <xdr:cNvPr id="57" name="人件費最大値テキスト"/>
        <xdr:cNvSpPr txBox="1"/>
      </xdr:nvSpPr>
      <xdr:spPr>
        <a:xfrm>
          <a:off x="4686300" y="509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422275</xdr:colOff>
      <xdr:row>31</xdr:row>
      <xdr:rowOff>9695</xdr:rowOff>
    </xdr:from>
    <xdr:to>
      <xdr:col>6</xdr:col>
      <xdr:colOff>600075</xdr:colOff>
      <xdr:row>31</xdr:row>
      <xdr:rowOff>9695</xdr:rowOff>
    </xdr:to>
    <xdr:cxnSp macro="">
      <xdr:nvCxnSpPr>
        <xdr:cNvPr id="58" name="直線コネクタ 57"/>
        <xdr:cNvCxnSpPr/>
      </xdr:nvCxnSpPr>
      <xdr:spPr>
        <a:xfrm>
          <a:off x="4546600" y="532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39390</xdr:rowOff>
    </xdr:from>
    <xdr:to>
      <xdr:col>6</xdr:col>
      <xdr:colOff>511175</xdr:colOff>
      <xdr:row>37</xdr:row>
      <xdr:rowOff>74640</xdr:rowOff>
    </xdr:to>
    <xdr:cxnSp macro="">
      <xdr:nvCxnSpPr>
        <xdr:cNvPr id="59" name="直線コネクタ 58"/>
        <xdr:cNvCxnSpPr/>
      </xdr:nvCxnSpPr>
      <xdr:spPr>
        <a:xfrm flipV="1">
          <a:off x="3797300" y="6383040"/>
          <a:ext cx="838200" cy="3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73875</xdr:rowOff>
    </xdr:from>
    <xdr:ext cx="534377" cy="259045"/>
    <xdr:sp macro="" textlink="">
      <xdr:nvSpPr>
        <xdr:cNvPr id="60" name="人件費平均値テキスト"/>
        <xdr:cNvSpPr txBox="1"/>
      </xdr:nvSpPr>
      <xdr:spPr>
        <a:xfrm>
          <a:off x="4686300" y="5903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50998</xdr:rowOff>
    </xdr:from>
    <xdr:to>
      <xdr:col>6</xdr:col>
      <xdr:colOff>561975</xdr:colOff>
      <xdr:row>35</xdr:row>
      <xdr:rowOff>152598</xdr:rowOff>
    </xdr:to>
    <xdr:sp macro="" textlink="">
      <xdr:nvSpPr>
        <xdr:cNvPr id="61" name="フローチャート : 判断 60"/>
        <xdr:cNvSpPr/>
      </xdr:nvSpPr>
      <xdr:spPr>
        <a:xfrm>
          <a:off x="4584700" y="60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66365</xdr:rowOff>
    </xdr:from>
    <xdr:to>
      <xdr:col>5</xdr:col>
      <xdr:colOff>358775</xdr:colOff>
      <xdr:row>37</xdr:row>
      <xdr:rowOff>74640</xdr:rowOff>
    </xdr:to>
    <xdr:cxnSp macro="">
      <xdr:nvCxnSpPr>
        <xdr:cNvPr id="62" name="直線コネクタ 61"/>
        <xdr:cNvCxnSpPr/>
      </xdr:nvCxnSpPr>
      <xdr:spPr>
        <a:xfrm>
          <a:off x="2908300" y="6410015"/>
          <a:ext cx="889000" cy="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91826</xdr:rowOff>
    </xdr:from>
    <xdr:to>
      <xdr:col>5</xdr:col>
      <xdr:colOff>409575</xdr:colOff>
      <xdr:row>36</xdr:row>
      <xdr:rowOff>21976</xdr:rowOff>
    </xdr:to>
    <xdr:sp macro="" textlink="">
      <xdr:nvSpPr>
        <xdr:cNvPr id="63" name="フローチャート : 判断 62"/>
        <xdr:cNvSpPr/>
      </xdr:nvSpPr>
      <xdr:spPr>
        <a:xfrm>
          <a:off x="3746500" y="609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38503</xdr:rowOff>
    </xdr:from>
    <xdr:ext cx="534377" cy="259045"/>
    <xdr:sp macro="" textlink="">
      <xdr:nvSpPr>
        <xdr:cNvPr id="64" name="テキスト ボックス 63"/>
        <xdr:cNvSpPr txBox="1"/>
      </xdr:nvSpPr>
      <xdr:spPr>
        <a:xfrm>
          <a:off x="3530111" y="586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66365</xdr:rowOff>
    </xdr:from>
    <xdr:to>
      <xdr:col>4</xdr:col>
      <xdr:colOff>155575</xdr:colOff>
      <xdr:row>37</xdr:row>
      <xdr:rowOff>78001</xdr:rowOff>
    </xdr:to>
    <xdr:cxnSp macro="">
      <xdr:nvCxnSpPr>
        <xdr:cNvPr id="65" name="直線コネクタ 64"/>
        <xdr:cNvCxnSpPr/>
      </xdr:nvCxnSpPr>
      <xdr:spPr>
        <a:xfrm flipV="1">
          <a:off x="2019300" y="6410015"/>
          <a:ext cx="8890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164955</xdr:rowOff>
    </xdr:from>
    <xdr:to>
      <xdr:col>4</xdr:col>
      <xdr:colOff>206375</xdr:colOff>
      <xdr:row>36</xdr:row>
      <xdr:rowOff>95105</xdr:rowOff>
    </xdr:to>
    <xdr:sp macro="" textlink="">
      <xdr:nvSpPr>
        <xdr:cNvPr id="66" name="フローチャート : 判断 65"/>
        <xdr:cNvSpPr/>
      </xdr:nvSpPr>
      <xdr:spPr>
        <a:xfrm>
          <a:off x="2857500" y="6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111632</xdr:rowOff>
    </xdr:from>
    <xdr:ext cx="534377" cy="259045"/>
    <xdr:sp macro="" textlink="">
      <xdr:nvSpPr>
        <xdr:cNvPr id="67" name="テキスト ボックス 66"/>
        <xdr:cNvSpPr txBox="1"/>
      </xdr:nvSpPr>
      <xdr:spPr>
        <a:xfrm>
          <a:off x="2641111" y="594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17079</xdr:rowOff>
    </xdr:from>
    <xdr:to>
      <xdr:col>2</xdr:col>
      <xdr:colOff>638175</xdr:colOff>
      <xdr:row>37</xdr:row>
      <xdr:rowOff>78001</xdr:rowOff>
    </xdr:to>
    <xdr:cxnSp macro="">
      <xdr:nvCxnSpPr>
        <xdr:cNvPr id="68" name="直線コネクタ 67"/>
        <xdr:cNvCxnSpPr/>
      </xdr:nvCxnSpPr>
      <xdr:spPr>
        <a:xfrm>
          <a:off x="1130300" y="6360729"/>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110206</xdr:rowOff>
    </xdr:from>
    <xdr:to>
      <xdr:col>3</xdr:col>
      <xdr:colOff>3175</xdr:colOff>
      <xdr:row>36</xdr:row>
      <xdr:rowOff>40356</xdr:rowOff>
    </xdr:to>
    <xdr:sp macro="" textlink="">
      <xdr:nvSpPr>
        <xdr:cNvPr id="69" name="フローチャート : 判断 68"/>
        <xdr:cNvSpPr/>
      </xdr:nvSpPr>
      <xdr:spPr>
        <a:xfrm>
          <a:off x="1968500" y="611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56883</xdr:rowOff>
    </xdr:from>
    <xdr:ext cx="534377" cy="259045"/>
    <xdr:sp macro="" textlink="">
      <xdr:nvSpPr>
        <xdr:cNvPr id="70" name="テキスト ボックス 69"/>
        <xdr:cNvSpPr txBox="1"/>
      </xdr:nvSpPr>
      <xdr:spPr>
        <a:xfrm>
          <a:off x="1752111" y="588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13165</xdr:rowOff>
    </xdr:from>
    <xdr:to>
      <xdr:col>1</xdr:col>
      <xdr:colOff>485775</xdr:colOff>
      <xdr:row>35</xdr:row>
      <xdr:rowOff>114765</xdr:rowOff>
    </xdr:to>
    <xdr:sp macro="" textlink="">
      <xdr:nvSpPr>
        <xdr:cNvPr id="71" name="フローチャート : 判断 70"/>
        <xdr:cNvSpPr/>
      </xdr:nvSpPr>
      <xdr:spPr>
        <a:xfrm>
          <a:off x="1079500" y="60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131292</xdr:rowOff>
    </xdr:from>
    <xdr:ext cx="534377" cy="259045"/>
    <xdr:sp macro="" textlink="">
      <xdr:nvSpPr>
        <xdr:cNvPr id="72" name="テキスト ボックス 71"/>
        <xdr:cNvSpPr txBox="1"/>
      </xdr:nvSpPr>
      <xdr:spPr>
        <a:xfrm>
          <a:off x="863111" y="578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160040</xdr:rowOff>
    </xdr:from>
    <xdr:to>
      <xdr:col>6</xdr:col>
      <xdr:colOff>561975</xdr:colOff>
      <xdr:row>37</xdr:row>
      <xdr:rowOff>90190</xdr:rowOff>
    </xdr:to>
    <xdr:sp macro="" textlink="">
      <xdr:nvSpPr>
        <xdr:cNvPr id="78" name="円/楕円 77"/>
        <xdr:cNvSpPr/>
      </xdr:nvSpPr>
      <xdr:spPr>
        <a:xfrm>
          <a:off x="4584700" y="63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138467</xdr:rowOff>
    </xdr:from>
    <xdr:ext cx="534377" cy="259045"/>
    <xdr:sp macro="" textlink="">
      <xdr:nvSpPr>
        <xdr:cNvPr id="79" name="人件費該当値テキスト"/>
        <xdr:cNvSpPr txBox="1"/>
      </xdr:nvSpPr>
      <xdr:spPr>
        <a:xfrm>
          <a:off x="4686300" y="631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23840</xdr:rowOff>
    </xdr:from>
    <xdr:to>
      <xdr:col>5</xdr:col>
      <xdr:colOff>409575</xdr:colOff>
      <xdr:row>37</xdr:row>
      <xdr:rowOff>125440</xdr:rowOff>
    </xdr:to>
    <xdr:sp macro="" textlink="">
      <xdr:nvSpPr>
        <xdr:cNvPr id="80" name="円/楕円 79"/>
        <xdr:cNvSpPr/>
      </xdr:nvSpPr>
      <xdr:spPr>
        <a:xfrm>
          <a:off x="3746500" y="636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116567</xdr:rowOff>
    </xdr:from>
    <xdr:ext cx="534377" cy="259045"/>
    <xdr:sp macro="" textlink="">
      <xdr:nvSpPr>
        <xdr:cNvPr id="81" name="テキスト ボックス 80"/>
        <xdr:cNvSpPr txBox="1"/>
      </xdr:nvSpPr>
      <xdr:spPr>
        <a:xfrm>
          <a:off x="3530111" y="646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15565</xdr:rowOff>
    </xdr:from>
    <xdr:to>
      <xdr:col>4</xdr:col>
      <xdr:colOff>206375</xdr:colOff>
      <xdr:row>37</xdr:row>
      <xdr:rowOff>117165</xdr:rowOff>
    </xdr:to>
    <xdr:sp macro="" textlink="">
      <xdr:nvSpPr>
        <xdr:cNvPr id="82" name="円/楕円 81"/>
        <xdr:cNvSpPr/>
      </xdr:nvSpPr>
      <xdr:spPr>
        <a:xfrm>
          <a:off x="2857500" y="63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108292</xdr:rowOff>
    </xdr:from>
    <xdr:ext cx="534377" cy="259045"/>
    <xdr:sp macro="" textlink="">
      <xdr:nvSpPr>
        <xdr:cNvPr id="83" name="テキスト ボックス 82"/>
        <xdr:cNvSpPr txBox="1"/>
      </xdr:nvSpPr>
      <xdr:spPr>
        <a:xfrm>
          <a:off x="2641111" y="645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27201</xdr:rowOff>
    </xdr:from>
    <xdr:to>
      <xdr:col>3</xdr:col>
      <xdr:colOff>3175</xdr:colOff>
      <xdr:row>37</xdr:row>
      <xdr:rowOff>128801</xdr:rowOff>
    </xdr:to>
    <xdr:sp macro="" textlink="">
      <xdr:nvSpPr>
        <xdr:cNvPr id="84" name="円/楕円 83"/>
        <xdr:cNvSpPr/>
      </xdr:nvSpPr>
      <xdr:spPr>
        <a:xfrm>
          <a:off x="1968500" y="637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119928</xdr:rowOff>
    </xdr:from>
    <xdr:ext cx="534377" cy="259045"/>
    <xdr:sp macro="" textlink="">
      <xdr:nvSpPr>
        <xdr:cNvPr id="85" name="テキスト ボックス 84"/>
        <xdr:cNvSpPr txBox="1"/>
      </xdr:nvSpPr>
      <xdr:spPr>
        <a:xfrm>
          <a:off x="1752111" y="646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137729</xdr:rowOff>
    </xdr:from>
    <xdr:to>
      <xdr:col>1</xdr:col>
      <xdr:colOff>485775</xdr:colOff>
      <xdr:row>37</xdr:row>
      <xdr:rowOff>67879</xdr:rowOff>
    </xdr:to>
    <xdr:sp macro="" textlink="">
      <xdr:nvSpPr>
        <xdr:cNvPr id="86" name="円/楕円 85"/>
        <xdr:cNvSpPr/>
      </xdr:nvSpPr>
      <xdr:spPr>
        <a:xfrm>
          <a:off x="1079500" y="630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59006</xdr:rowOff>
    </xdr:from>
    <xdr:ext cx="534377" cy="259045"/>
    <xdr:sp macro="" textlink="">
      <xdr:nvSpPr>
        <xdr:cNvPr id="87" name="テキスト ボックス 86"/>
        <xdr:cNvSpPr txBox="1"/>
      </xdr:nvSpPr>
      <xdr:spPr>
        <a:xfrm>
          <a:off x="863111" y="640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57452</xdr:rowOff>
    </xdr:from>
    <xdr:to>
      <xdr:col>6</xdr:col>
      <xdr:colOff>510540</xdr:colOff>
      <xdr:row>58</xdr:row>
      <xdr:rowOff>156687</xdr:rowOff>
    </xdr:to>
    <xdr:cxnSp macro="">
      <xdr:nvCxnSpPr>
        <xdr:cNvPr id="111" name="直線コネクタ 110"/>
        <xdr:cNvCxnSpPr/>
      </xdr:nvCxnSpPr>
      <xdr:spPr>
        <a:xfrm flipV="1">
          <a:off x="4633595" y="8801402"/>
          <a:ext cx="1270" cy="1299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160514</xdr:rowOff>
    </xdr:from>
    <xdr:ext cx="534377" cy="259045"/>
    <xdr:sp macro="" textlink="">
      <xdr:nvSpPr>
        <xdr:cNvPr id="112" name="物件費最小値テキスト"/>
        <xdr:cNvSpPr txBox="1"/>
      </xdr:nvSpPr>
      <xdr:spPr>
        <a:xfrm>
          <a:off x="4686300" y="1010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422275</xdr:colOff>
      <xdr:row>58</xdr:row>
      <xdr:rowOff>156687</xdr:rowOff>
    </xdr:from>
    <xdr:to>
      <xdr:col>6</xdr:col>
      <xdr:colOff>600075</xdr:colOff>
      <xdr:row>58</xdr:row>
      <xdr:rowOff>156687</xdr:rowOff>
    </xdr:to>
    <xdr:cxnSp macro="">
      <xdr:nvCxnSpPr>
        <xdr:cNvPr id="113" name="直線コネクタ 112"/>
        <xdr:cNvCxnSpPr/>
      </xdr:nvCxnSpPr>
      <xdr:spPr>
        <a:xfrm>
          <a:off x="4546600" y="1010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4129</xdr:rowOff>
    </xdr:from>
    <xdr:ext cx="599010" cy="259045"/>
    <xdr:sp macro="" textlink="">
      <xdr:nvSpPr>
        <xdr:cNvPr id="114" name="物件費最大値テキスト"/>
        <xdr:cNvSpPr txBox="1"/>
      </xdr:nvSpPr>
      <xdr:spPr>
        <a:xfrm>
          <a:off x="4686300" y="857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422275</xdr:colOff>
      <xdr:row>51</xdr:row>
      <xdr:rowOff>57452</xdr:rowOff>
    </xdr:from>
    <xdr:to>
      <xdr:col>6</xdr:col>
      <xdr:colOff>600075</xdr:colOff>
      <xdr:row>51</xdr:row>
      <xdr:rowOff>57452</xdr:rowOff>
    </xdr:to>
    <xdr:cxnSp macro="">
      <xdr:nvCxnSpPr>
        <xdr:cNvPr id="115" name="直線コネクタ 114"/>
        <xdr:cNvCxnSpPr/>
      </xdr:nvCxnSpPr>
      <xdr:spPr>
        <a:xfrm>
          <a:off x="4546600" y="880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155177</xdr:rowOff>
    </xdr:from>
    <xdr:to>
      <xdr:col>6</xdr:col>
      <xdr:colOff>511175</xdr:colOff>
      <xdr:row>58</xdr:row>
      <xdr:rowOff>156687</xdr:rowOff>
    </xdr:to>
    <xdr:cxnSp macro="">
      <xdr:nvCxnSpPr>
        <xdr:cNvPr id="116" name="直線コネクタ 115"/>
        <xdr:cNvCxnSpPr/>
      </xdr:nvCxnSpPr>
      <xdr:spPr>
        <a:xfrm>
          <a:off x="3797300" y="10099277"/>
          <a:ext cx="8382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55364</xdr:rowOff>
    </xdr:from>
    <xdr:ext cx="534377" cy="259045"/>
    <xdr:sp macro="" textlink="">
      <xdr:nvSpPr>
        <xdr:cNvPr id="117" name="物件費平均値テキスト"/>
        <xdr:cNvSpPr txBox="1"/>
      </xdr:nvSpPr>
      <xdr:spPr>
        <a:xfrm>
          <a:off x="4686300" y="9828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32487</xdr:rowOff>
    </xdr:from>
    <xdr:to>
      <xdr:col>6</xdr:col>
      <xdr:colOff>561975</xdr:colOff>
      <xdr:row>58</xdr:row>
      <xdr:rowOff>134087</xdr:rowOff>
    </xdr:to>
    <xdr:sp macro="" textlink="">
      <xdr:nvSpPr>
        <xdr:cNvPr id="118" name="フローチャート : 判断 117"/>
        <xdr:cNvSpPr/>
      </xdr:nvSpPr>
      <xdr:spPr>
        <a:xfrm>
          <a:off x="4584700" y="9976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155177</xdr:rowOff>
    </xdr:from>
    <xdr:to>
      <xdr:col>5</xdr:col>
      <xdr:colOff>358775</xdr:colOff>
      <xdr:row>58</xdr:row>
      <xdr:rowOff>162192</xdr:rowOff>
    </xdr:to>
    <xdr:cxnSp macro="">
      <xdr:nvCxnSpPr>
        <xdr:cNvPr id="119" name="直線コネクタ 118"/>
        <xdr:cNvCxnSpPr/>
      </xdr:nvCxnSpPr>
      <xdr:spPr>
        <a:xfrm flipV="1">
          <a:off x="2908300" y="10099277"/>
          <a:ext cx="889000" cy="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62560</xdr:rowOff>
    </xdr:from>
    <xdr:to>
      <xdr:col>5</xdr:col>
      <xdr:colOff>409575</xdr:colOff>
      <xdr:row>58</xdr:row>
      <xdr:rowOff>164160</xdr:rowOff>
    </xdr:to>
    <xdr:sp macro="" textlink="">
      <xdr:nvSpPr>
        <xdr:cNvPr id="120" name="フローチャート : 判断 119"/>
        <xdr:cNvSpPr/>
      </xdr:nvSpPr>
      <xdr:spPr>
        <a:xfrm>
          <a:off x="3746500" y="100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9237</xdr:rowOff>
    </xdr:from>
    <xdr:ext cx="534377" cy="259045"/>
    <xdr:sp macro="" textlink="">
      <xdr:nvSpPr>
        <xdr:cNvPr id="121" name="テキスト ボックス 120"/>
        <xdr:cNvSpPr txBox="1"/>
      </xdr:nvSpPr>
      <xdr:spPr>
        <a:xfrm>
          <a:off x="3530111" y="978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159205</xdr:rowOff>
    </xdr:from>
    <xdr:to>
      <xdr:col>4</xdr:col>
      <xdr:colOff>155575</xdr:colOff>
      <xdr:row>58</xdr:row>
      <xdr:rowOff>162192</xdr:rowOff>
    </xdr:to>
    <xdr:cxnSp macro="">
      <xdr:nvCxnSpPr>
        <xdr:cNvPr id="122" name="直線コネクタ 121"/>
        <xdr:cNvCxnSpPr/>
      </xdr:nvCxnSpPr>
      <xdr:spPr>
        <a:xfrm>
          <a:off x="2019300" y="10103305"/>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66322</xdr:rowOff>
    </xdr:from>
    <xdr:to>
      <xdr:col>4</xdr:col>
      <xdr:colOff>206375</xdr:colOff>
      <xdr:row>58</xdr:row>
      <xdr:rowOff>167922</xdr:rowOff>
    </xdr:to>
    <xdr:sp macro="" textlink="">
      <xdr:nvSpPr>
        <xdr:cNvPr id="123" name="フローチャート : 判断 122"/>
        <xdr:cNvSpPr/>
      </xdr:nvSpPr>
      <xdr:spPr>
        <a:xfrm>
          <a:off x="2857500" y="1001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12999</xdr:rowOff>
    </xdr:from>
    <xdr:ext cx="534377" cy="259045"/>
    <xdr:sp macro="" textlink="">
      <xdr:nvSpPr>
        <xdr:cNvPr id="124" name="テキスト ボックス 123"/>
        <xdr:cNvSpPr txBox="1"/>
      </xdr:nvSpPr>
      <xdr:spPr>
        <a:xfrm>
          <a:off x="2641111" y="978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159205</xdr:rowOff>
    </xdr:from>
    <xdr:to>
      <xdr:col>2</xdr:col>
      <xdr:colOff>638175</xdr:colOff>
      <xdr:row>58</xdr:row>
      <xdr:rowOff>161089</xdr:rowOff>
    </xdr:to>
    <xdr:cxnSp macro="">
      <xdr:nvCxnSpPr>
        <xdr:cNvPr id="125" name="直線コネクタ 124"/>
        <xdr:cNvCxnSpPr/>
      </xdr:nvCxnSpPr>
      <xdr:spPr>
        <a:xfrm flipV="1">
          <a:off x="1130300" y="10103305"/>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69338</xdr:rowOff>
    </xdr:from>
    <xdr:to>
      <xdr:col>3</xdr:col>
      <xdr:colOff>3175</xdr:colOff>
      <xdr:row>58</xdr:row>
      <xdr:rowOff>170938</xdr:rowOff>
    </xdr:to>
    <xdr:sp macro="" textlink="">
      <xdr:nvSpPr>
        <xdr:cNvPr id="126" name="フローチャート : 判断 125"/>
        <xdr:cNvSpPr/>
      </xdr:nvSpPr>
      <xdr:spPr>
        <a:xfrm>
          <a:off x="1968500" y="1001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16015</xdr:rowOff>
    </xdr:from>
    <xdr:ext cx="534377" cy="259045"/>
    <xdr:sp macro="" textlink="">
      <xdr:nvSpPr>
        <xdr:cNvPr id="127" name="テキスト ボックス 126"/>
        <xdr:cNvSpPr txBox="1"/>
      </xdr:nvSpPr>
      <xdr:spPr>
        <a:xfrm>
          <a:off x="1752111" y="978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65956</xdr:rowOff>
    </xdr:from>
    <xdr:to>
      <xdr:col>1</xdr:col>
      <xdr:colOff>485775</xdr:colOff>
      <xdr:row>58</xdr:row>
      <xdr:rowOff>167556</xdr:rowOff>
    </xdr:to>
    <xdr:sp macro="" textlink="">
      <xdr:nvSpPr>
        <xdr:cNvPr id="128" name="フローチャート : 判断 127"/>
        <xdr:cNvSpPr/>
      </xdr:nvSpPr>
      <xdr:spPr>
        <a:xfrm>
          <a:off x="1079500" y="1001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12633</xdr:rowOff>
    </xdr:from>
    <xdr:ext cx="534377" cy="259045"/>
    <xdr:sp macro="" textlink="">
      <xdr:nvSpPr>
        <xdr:cNvPr id="129" name="テキスト ボックス 128"/>
        <xdr:cNvSpPr txBox="1"/>
      </xdr:nvSpPr>
      <xdr:spPr>
        <a:xfrm>
          <a:off x="863111" y="978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105887</xdr:rowOff>
    </xdr:from>
    <xdr:to>
      <xdr:col>6</xdr:col>
      <xdr:colOff>561975</xdr:colOff>
      <xdr:row>59</xdr:row>
      <xdr:rowOff>36037</xdr:rowOff>
    </xdr:to>
    <xdr:sp macro="" textlink="">
      <xdr:nvSpPr>
        <xdr:cNvPr id="135" name="円/楕円 134"/>
        <xdr:cNvSpPr/>
      </xdr:nvSpPr>
      <xdr:spPr>
        <a:xfrm>
          <a:off x="4584700" y="100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20814</xdr:rowOff>
    </xdr:from>
    <xdr:ext cx="534377" cy="259045"/>
    <xdr:sp macro="" textlink="">
      <xdr:nvSpPr>
        <xdr:cNvPr id="136" name="物件費該当値テキスト"/>
        <xdr:cNvSpPr txBox="1"/>
      </xdr:nvSpPr>
      <xdr:spPr>
        <a:xfrm>
          <a:off x="4686300" y="996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104377</xdr:rowOff>
    </xdr:from>
    <xdr:to>
      <xdr:col>5</xdr:col>
      <xdr:colOff>409575</xdr:colOff>
      <xdr:row>59</xdr:row>
      <xdr:rowOff>34527</xdr:rowOff>
    </xdr:to>
    <xdr:sp macro="" textlink="">
      <xdr:nvSpPr>
        <xdr:cNvPr id="137" name="円/楕円 136"/>
        <xdr:cNvSpPr/>
      </xdr:nvSpPr>
      <xdr:spPr>
        <a:xfrm>
          <a:off x="3746500" y="100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25654</xdr:rowOff>
    </xdr:from>
    <xdr:ext cx="534377" cy="259045"/>
    <xdr:sp macro="" textlink="">
      <xdr:nvSpPr>
        <xdr:cNvPr id="138" name="テキスト ボックス 137"/>
        <xdr:cNvSpPr txBox="1"/>
      </xdr:nvSpPr>
      <xdr:spPr>
        <a:xfrm>
          <a:off x="3530111" y="1014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111392</xdr:rowOff>
    </xdr:from>
    <xdr:to>
      <xdr:col>4</xdr:col>
      <xdr:colOff>206375</xdr:colOff>
      <xdr:row>59</xdr:row>
      <xdr:rowOff>41542</xdr:rowOff>
    </xdr:to>
    <xdr:sp macro="" textlink="">
      <xdr:nvSpPr>
        <xdr:cNvPr id="139" name="円/楕円 138"/>
        <xdr:cNvSpPr/>
      </xdr:nvSpPr>
      <xdr:spPr>
        <a:xfrm>
          <a:off x="2857500" y="100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32669</xdr:rowOff>
    </xdr:from>
    <xdr:ext cx="534377" cy="259045"/>
    <xdr:sp macro="" textlink="">
      <xdr:nvSpPr>
        <xdr:cNvPr id="140" name="テキスト ボックス 139"/>
        <xdr:cNvSpPr txBox="1"/>
      </xdr:nvSpPr>
      <xdr:spPr>
        <a:xfrm>
          <a:off x="2641111" y="1014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108405</xdr:rowOff>
    </xdr:from>
    <xdr:to>
      <xdr:col>3</xdr:col>
      <xdr:colOff>3175</xdr:colOff>
      <xdr:row>59</xdr:row>
      <xdr:rowOff>38555</xdr:rowOff>
    </xdr:to>
    <xdr:sp macro="" textlink="">
      <xdr:nvSpPr>
        <xdr:cNvPr id="141" name="円/楕円 140"/>
        <xdr:cNvSpPr/>
      </xdr:nvSpPr>
      <xdr:spPr>
        <a:xfrm>
          <a:off x="1968500" y="1005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29682</xdr:rowOff>
    </xdr:from>
    <xdr:ext cx="534377" cy="259045"/>
    <xdr:sp macro="" textlink="">
      <xdr:nvSpPr>
        <xdr:cNvPr id="142" name="テキスト ボックス 141"/>
        <xdr:cNvSpPr txBox="1"/>
      </xdr:nvSpPr>
      <xdr:spPr>
        <a:xfrm>
          <a:off x="1752111" y="1014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29,761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110289</xdr:rowOff>
    </xdr:from>
    <xdr:to>
      <xdr:col>1</xdr:col>
      <xdr:colOff>485775</xdr:colOff>
      <xdr:row>59</xdr:row>
      <xdr:rowOff>40439</xdr:rowOff>
    </xdr:to>
    <xdr:sp macro="" textlink="">
      <xdr:nvSpPr>
        <xdr:cNvPr id="143" name="円/楕円 142"/>
        <xdr:cNvSpPr/>
      </xdr:nvSpPr>
      <xdr:spPr>
        <a:xfrm>
          <a:off x="1079500" y="1005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31566</xdr:rowOff>
    </xdr:from>
    <xdr:ext cx="534377" cy="259045"/>
    <xdr:sp macro="" textlink="">
      <xdr:nvSpPr>
        <xdr:cNvPr id="144" name="テキスト ボックス 143"/>
        <xdr:cNvSpPr txBox="1"/>
      </xdr:nvSpPr>
      <xdr:spPr>
        <a:xfrm>
          <a:off x="863111" y="1014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39769</xdr:rowOff>
    </xdr:from>
    <xdr:to>
      <xdr:col>6</xdr:col>
      <xdr:colOff>510540</xdr:colOff>
      <xdr:row>79</xdr:row>
      <xdr:rowOff>40749</xdr:rowOff>
    </xdr:to>
    <xdr:cxnSp macro="">
      <xdr:nvCxnSpPr>
        <xdr:cNvPr id="170" name="直線コネクタ 169"/>
        <xdr:cNvCxnSpPr/>
      </xdr:nvCxnSpPr>
      <xdr:spPr>
        <a:xfrm flipV="1">
          <a:off x="4633595" y="12041269"/>
          <a:ext cx="1270" cy="1544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44576</xdr:rowOff>
    </xdr:from>
    <xdr:ext cx="378565" cy="259045"/>
    <xdr:sp macro="" textlink="">
      <xdr:nvSpPr>
        <xdr:cNvPr id="171" name="維持補修費最小値テキスト"/>
        <xdr:cNvSpPr txBox="1"/>
      </xdr:nvSpPr>
      <xdr:spPr>
        <a:xfrm>
          <a:off x="4686300" y="1358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422275</xdr:colOff>
      <xdr:row>79</xdr:row>
      <xdr:rowOff>40749</xdr:rowOff>
    </xdr:from>
    <xdr:to>
      <xdr:col>6</xdr:col>
      <xdr:colOff>600075</xdr:colOff>
      <xdr:row>79</xdr:row>
      <xdr:rowOff>40749</xdr:rowOff>
    </xdr:to>
    <xdr:cxnSp macro="">
      <xdr:nvCxnSpPr>
        <xdr:cNvPr id="172" name="直線コネクタ 171"/>
        <xdr:cNvCxnSpPr/>
      </xdr:nvCxnSpPr>
      <xdr:spPr>
        <a:xfrm>
          <a:off x="4546600" y="1358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157896</xdr:rowOff>
    </xdr:from>
    <xdr:ext cx="534377" cy="259045"/>
    <xdr:sp macro="" textlink="">
      <xdr:nvSpPr>
        <xdr:cNvPr id="173" name="維持補修費最大値テキスト"/>
        <xdr:cNvSpPr txBox="1"/>
      </xdr:nvSpPr>
      <xdr:spPr>
        <a:xfrm>
          <a:off x="4686300" y="1181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422275</xdr:colOff>
      <xdr:row>70</xdr:row>
      <xdr:rowOff>39769</xdr:rowOff>
    </xdr:from>
    <xdr:to>
      <xdr:col>6</xdr:col>
      <xdr:colOff>600075</xdr:colOff>
      <xdr:row>70</xdr:row>
      <xdr:rowOff>39769</xdr:rowOff>
    </xdr:to>
    <xdr:cxnSp macro="">
      <xdr:nvCxnSpPr>
        <xdr:cNvPr id="174" name="直線コネクタ 173"/>
        <xdr:cNvCxnSpPr/>
      </xdr:nvCxnSpPr>
      <xdr:spPr>
        <a:xfrm>
          <a:off x="4546600" y="1204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92565</xdr:rowOff>
    </xdr:from>
    <xdr:to>
      <xdr:col>6</xdr:col>
      <xdr:colOff>511175</xdr:colOff>
      <xdr:row>79</xdr:row>
      <xdr:rowOff>14624</xdr:rowOff>
    </xdr:to>
    <xdr:cxnSp macro="">
      <xdr:nvCxnSpPr>
        <xdr:cNvPr id="175" name="直線コネクタ 174"/>
        <xdr:cNvCxnSpPr/>
      </xdr:nvCxnSpPr>
      <xdr:spPr>
        <a:xfrm>
          <a:off x="3797300" y="13465665"/>
          <a:ext cx="838200" cy="9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24801</xdr:rowOff>
    </xdr:from>
    <xdr:ext cx="469744" cy="259045"/>
    <xdr:sp macro="" textlink="">
      <xdr:nvSpPr>
        <xdr:cNvPr id="176" name="維持補修費平均値テキスト"/>
        <xdr:cNvSpPr txBox="1"/>
      </xdr:nvSpPr>
      <xdr:spPr>
        <a:xfrm>
          <a:off x="4686300" y="13055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1924</xdr:rowOff>
    </xdr:from>
    <xdr:to>
      <xdr:col>6</xdr:col>
      <xdr:colOff>561975</xdr:colOff>
      <xdr:row>77</xdr:row>
      <xdr:rowOff>103524</xdr:rowOff>
    </xdr:to>
    <xdr:sp macro="" textlink="">
      <xdr:nvSpPr>
        <xdr:cNvPr id="177" name="フローチャート : 判断 176"/>
        <xdr:cNvSpPr/>
      </xdr:nvSpPr>
      <xdr:spPr>
        <a:xfrm>
          <a:off x="45847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67963</xdr:rowOff>
    </xdr:from>
    <xdr:to>
      <xdr:col>5</xdr:col>
      <xdr:colOff>358775</xdr:colOff>
      <xdr:row>78</xdr:row>
      <xdr:rowOff>92565</xdr:rowOff>
    </xdr:to>
    <xdr:cxnSp macro="">
      <xdr:nvCxnSpPr>
        <xdr:cNvPr id="178" name="直線コネクタ 177"/>
        <xdr:cNvCxnSpPr/>
      </xdr:nvCxnSpPr>
      <xdr:spPr>
        <a:xfrm>
          <a:off x="2908300" y="13441063"/>
          <a:ext cx="889000" cy="2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131680</xdr:rowOff>
    </xdr:from>
    <xdr:to>
      <xdr:col>5</xdr:col>
      <xdr:colOff>409575</xdr:colOff>
      <xdr:row>77</xdr:row>
      <xdr:rowOff>61830</xdr:rowOff>
    </xdr:to>
    <xdr:sp macro="" textlink="">
      <xdr:nvSpPr>
        <xdr:cNvPr id="179" name="フローチャート : 判断 178"/>
        <xdr:cNvSpPr/>
      </xdr:nvSpPr>
      <xdr:spPr>
        <a:xfrm>
          <a:off x="3746500" y="131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78358</xdr:rowOff>
    </xdr:from>
    <xdr:ext cx="469744" cy="259045"/>
    <xdr:sp macro="" textlink="">
      <xdr:nvSpPr>
        <xdr:cNvPr id="180" name="テキスト ボックス 179"/>
        <xdr:cNvSpPr txBox="1"/>
      </xdr:nvSpPr>
      <xdr:spPr>
        <a:xfrm>
          <a:off x="3562427" y="1293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67963</xdr:rowOff>
    </xdr:from>
    <xdr:to>
      <xdr:col>4</xdr:col>
      <xdr:colOff>155575</xdr:colOff>
      <xdr:row>78</xdr:row>
      <xdr:rowOff>91912</xdr:rowOff>
    </xdr:to>
    <xdr:cxnSp macro="">
      <xdr:nvCxnSpPr>
        <xdr:cNvPr id="181" name="直線コネクタ 180"/>
        <xdr:cNvCxnSpPr/>
      </xdr:nvCxnSpPr>
      <xdr:spPr>
        <a:xfrm flipV="1">
          <a:off x="2019300" y="13441063"/>
          <a:ext cx="8890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9979</xdr:rowOff>
    </xdr:from>
    <xdr:to>
      <xdr:col>4</xdr:col>
      <xdr:colOff>206375</xdr:colOff>
      <xdr:row>77</xdr:row>
      <xdr:rowOff>111579</xdr:rowOff>
    </xdr:to>
    <xdr:sp macro="" textlink="">
      <xdr:nvSpPr>
        <xdr:cNvPr id="182" name="フローチャート : 判断 181"/>
        <xdr:cNvSpPr/>
      </xdr:nvSpPr>
      <xdr:spPr>
        <a:xfrm>
          <a:off x="2857500" y="1321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128106</xdr:rowOff>
    </xdr:from>
    <xdr:ext cx="469744" cy="259045"/>
    <xdr:sp macro="" textlink="">
      <xdr:nvSpPr>
        <xdr:cNvPr id="183" name="テキスト ボックス 182"/>
        <xdr:cNvSpPr txBox="1"/>
      </xdr:nvSpPr>
      <xdr:spPr>
        <a:xfrm>
          <a:off x="2673427" y="1298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91912</xdr:rowOff>
    </xdr:from>
    <xdr:to>
      <xdr:col>2</xdr:col>
      <xdr:colOff>638175</xdr:colOff>
      <xdr:row>78</xdr:row>
      <xdr:rowOff>144380</xdr:rowOff>
    </xdr:to>
    <xdr:cxnSp macro="">
      <xdr:nvCxnSpPr>
        <xdr:cNvPr id="184" name="直線コネクタ 183"/>
        <xdr:cNvCxnSpPr/>
      </xdr:nvCxnSpPr>
      <xdr:spPr>
        <a:xfrm flipV="1">
          <a:off x="1130300" y="13465012"/>
          <a:ext cx="889000" cy="5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30987</xdr:rowOff>
    </xdr:from>
    <xdr:to>
      <xdr:col>3</xdr:col>
      <xdr:colOff>3175</xdr:colOff>
      <xdr:row>77</xdr:row>
      <xdr:rowOff>132587</xdr:rowOff>
    </xdr:to>
    <xdr:sp macro="" textlink="">
      <xdr:nvSpPr>
        <xdr:cNvPr id="185" name="フローチャート : 判断 184"/>
        <xdr:cNvSpPr/>
      </xdr:nvSpPr>
      <xdr:spPr>
        <a:xfrm>
          <a:off x="1968500" y="1323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149114</xdr:rowOff>
    </xdr:from>
    <xdr:ext cx="469744" cy="259045"/>
    <xdr:sp macro="" textlink="">
      <xdr:nvSpPr>
        <xdr:cNvPr id="186" name="テキスト ボックス 185"/>
        <xdr:cNvSpPr txBox="1"/>
      </xdr:nvSpPr>
      <xdr:spPr>
        <a:xfrm>
          <a:off x="1784427" y="1300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71918</xdr:rowOff>
    </xdr:from>
    <xdr:to>
      <xdr:col>1</xdr:col>
      <xdr:colOff>485775</xdr:colOff>
      <xdr:row>78</xdr:row>
      <xdr:rowOff>2068</xdr:rowOff>
    </xdr:to>
    <xdr:sp macro="" textlink="">
      <xdr:nvSpPr>
        <xdr:cNvPr id="187" name="フローチャート : 判断 186"/>
        <xdr:cNvSpPr/>
      </xdr:nvSpPr>
      <xdr:spPr>
        <a:xfrm>
          <a:off x="1079500" y="13273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18595</xdr:rowOff>
    </xdr:from>
    <xdr:ext cx="469744" cy="259045"/>
    <xdr:sp macro="" textlink="">
      <xdr:nvSpPr>
        <xdr:cNvPr id="188" name="テキスト ボックス 187"/>
        <xdr:cNvSpPr txBox="1"/>
      </xdr:nvSpPr>
      <xdr:spPr>
        <a:xfrm>
          <a:off x="895427" y="1304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135274</xdr:rowOff>
    </xdr:from>
    <xdr:to>
      <xdr:col>6</xdr:col>
      <xdr:colOff>561975</xdr:colOff>
      <xdr:row>79</xdr:row>
      <xdr:rowOff>65424</xdr:rowOff>
    </xdr:to>
    <xdr:sp macro="" textlink="">
      <xdr:nvSpPr>
        <xdr:cNvPr id="194" name="円/楕円 193"/>
        <xdr:cNvSpPr/>
      </xdr:nvSpPr>
      <xdr:spPr>
        <a:xfrm>
          <a:off x="4584700" y="1350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50201</xdr:rowOff>
    </xdr:from>
    <xdr:ext cx="378565" cy="259045"/>
    <xdr:sp macro="" textlink="">
      <xdr:nvSpPr>
        <xdr:cNvPr id="195" name="維持補修費該当値テキスト"/>
        <xdr:cNvSpPr txBox="1"/>
      </xdr:nvSpPr>
      <xdr:spPr>
        <a:xfrm>
          <a:off x="4686300" y="13423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41765</xdr:rowOff>
    </xdr:from>
    <xdr:to>
      <xdr:col>5</xdr:col>
      <xdr:colOff>409575</xdr:colOff>
      <xdr:row>78</xdr:row>
      <xdr:rowOff>143365</xdr:rowOff>
    </xdr:to>
    <xdr:sp macro="" textlink="">
      <xdr:nvSpPr>
        <xdr:cNvPr id="196" name="円/楕円 195"/>
        <xdr:cNvSpPr/>
      </xdr:nvSpPr>
      <xdr:spPr>
        <a:xfrm>
          <a:off x="3746500" y="1341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134492</xdr:rowOff>
    </xdr:from>
    <xdr:ext cx="469744" cy="259045"/>
    <xdr:sp macro="" textlink="">
      <xdr:nvSpPr>
        <xdr:cNvPr id="197" name="テキスト ボックス 196"/>
        <xdr:cNvSpPr txBox="1"/>
      </xdr:nvSpPr>
      <xdr:spPr>
        <a:xfrm>
          <a:off x="3562427" y="135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17163</xdr:rowOff>
    </xdr:from>
    <xdr:to>
      <xdr:col>4</xdr:col>
      <xdr:colOff>206375</xdr:colOff>
      <xdr:row>78</xdr:row>
      <xdr:rowOff>118763</xdr:rowOff>
    </xdr:to>
    <xdr:sp macro="" textlink="">
      <xdr:nvSpPr>
        <xdr:cNvPr id="198" name="円/楕円 197"/>
        <xdr:cNvSpPr/>
      </xdr:nvSpPr>
      <xdr:spPr>
        <a:xfrm>
          <a:off x="2857500" y="1339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109890</xdr:rowOff>
    </xdr:from>
    <xdr:ext cx="469744" cy="259045"/>
    <xdr:sp macro="" textlink="">
      <xdr:nvSpPr>
        <xdr:cNvPr id="199" name="テキスト ボックス 198"/>
        <xdr:cNvSpPr txBox="1"/>
      </xdr:nvSpPr>
      <xdr:spPr>
        <a:xfrm>
          <a:off x="2673427" y="1348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41112</xdr:rowOff>
    </xdr:from>
    <xdr:to>
      <xdr:col>3</xdr:col>
      <xdr:colOff>3175</xdr:colOff>
      <xdr:row>78</xdr:row>
      <xdr:rowOff>142712</xdr:rowOff>
    </xdr:to>
    <xdr:sp macro="" textlink="">
      <xdr:nvSpPr>
        <xdr:cNvPr id="200" name="円/楕円 199"/>
        <xdr:cNvSpPr/>
      </xdr:nvSpPr>
      <xdr:spPr>
        <a:xfrm>
          <a:off x="1968500" y="134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133839</xdr:rowOff>
    </xdr:from>
    <xdr:ext cx="469744" cy="259045"/>
    <xdr:sp macro="" textlink="">
      <xdr:nvSpPr>
        <xdr:cNvPr id="201" name="テキスト ボックス 200"/>
        <xdr:cNvSpPr txBox="1"/>
      </xdr:nvSpPr>
      <xdr:spPr>
        <a:xfrm>
          <a:off x="1784427" y="135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93580</xdr:rowOff>
    </xdr:from>
    <xdr:to>
      <xdr:col>1</xdr:col>
      <xdr:colOff>485775</xdr:colOff>
      <xdr:row>79</xdr:row>
      <xdr:rowOff>23730</xdr:rowOff>
    </xdr:to>
    <xdr:sp macro="" textlink="">
      <xdr:nvSpPr>
        <xdr:cNvPr id="202" name="円/楕円 201"/>
        <xdr:cNvSpPr/>
      </xdr:nvSpPr>
      <xdr:spPr>
        <a:xfrm>
          <a:off x="1079500" y="134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14857</xdr:rowOff>
    </xdr:from>
    <xdr:ext cx="469744" cy="259045"/>
    <xdr:sp macro="" textlink="">
      <xdr:nvSpPr>
        <xdr:cNvPr id="203" name="テキスト ボックス 202"/>
        <xdr:cNvSpPr txBox="1"/>
      </xdr:nvSpPr>
      <xdr:spPr>
        <a:xfrm>
          <a:off x="895427" y="1355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4" name="テキスト ボックス 223"/>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6" name="テキスト ボックス 225"/>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17726</xdr:rowOff>
    </xdr:from>
    <xdr:to>
      <xdr:col>6</xdr:col>
      <xdr:colOff>510540</xdr:colOff>
      <xdr:row>99</xdr:row>
      <xdr:rowOff>144272</xdr:rowOff>
    </xdr:to>
    <xdr:cxnSp macro="">
      <xdr:nvCxnSpPr>
        <xdr:cNvPr id="230" name="直線コネクタ 229"/>
        <xdr:cNvCxnSpPr/>
      </xdr:nvCxnSpPr>
      <xdr:spPr>
        <a:xfrm flipV="1">
          <a:off x="4633595" y="15619676"/>
          <a:ext cx="1270" cy="149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148099</xdr:rowOff>
    </xdr:from>
    <xdr:ext cx="534377" cy="259045"/>
    <xdr:sp macro="" textlink="">
      <xdr:nvSpPr>
        <xdr:cNvPr id="231" name="扶助費最小値テキスト"/>
        <xdr:cNvSpPr txBox="1"/>
      </xdr:nvSpPr>
      <xdr:spPr>
        <a:xfrm>
          <a:off x="4686300" y="1712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422275</xdr:colOff>
      <xdr:row>99</xdr:row>
      <xdr:rowOff>144272</xdr:rowOff>
    </xdr:from>
    <xdr:to>
      <xdr:col>6</xdr:col>
      <xdr:colOff>600075</xdr:colOff>
      <xdr:row>99</xdr:row>
      <xdr:rowOff>144272</xdr:rowOff>
    </xdr:to>
    <xdr:cxnSp macro="">
      <xdr:nvCxnSpPr>
        <xdr:cNvPr id="232" name="直線コネクタ 231"/>
        <xdr:cNvCxnSpPr/>
      </xdr:nvCxnSpPr>
      <xdr:spPr>
        <a:xfrm>
          <a:off x="4546600" y="17117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135853</xdr:rowOff>
    </xdr:from>
    <xdr:ext cx="534377" cy="259045"/>
    <xdr:sp macro="" textlink="">
      <xdr:nvSpPr>
        <xdr:cNvPr id="233" name="扶助費最大値テキスト"/>
        <xdr:cNvSpPr txBox="1"/>
      </xdr:nvSpPr>
      <xdr:spPr>
        <a:xfrm>
          <a:off x="4686300" y="153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422275</xdr:colOff>
      <xdr:row>91</xdr:row>
      <xdr:rowOff>17726</xdr:rowOff>
    </xdr:from>
    <xdr:to>
      <xdr:col>6</xdr:col>
      <xdr:colOff>600075</xdr:colOff>
      <xdr:row>91</xdr:row>
      <xdr:rowOff>17726</xdr:rowOff>
    </xdr:to>
    <xdr:cxnSp macro="">
      <xdr:nvCxnSpPr>
        <xdr:cNvPr id="234" name="直線コネクタ 233"/>
        <xdr:cNvCxnSpPr/>
      </xdr:nvCxnSpPr>
      <xdr:spPr>
        <a:xfrm>
          <a:off x="4546600" y="156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110962</xdr:rowOff>
    </xdr:from>
    <xdr:to>
      <xdr:col>6</xdr:col>
      <xdr:colOff>511175</xdr:colOff>
      <xdr:row>94</xdr:row>
      <xdr:rowOff>134443</xdr:rowOff>
    </xdr:to>
    <xdr:cxnSp macro="">
      <xdr:nvCxnSpPr>
        <xdr:cNvPr id="235" name="直線コネクタ 234"/>
        <xdr:cNvCxnSpPr/>
      </xdr:nvCxnSpPr>
      <xdr:spPr>
        <a:xfrm flipV="1">
          <a:off x="3797300" y="15884362"/>
          <a:ext cx="838200" cy="36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164090</xdr:rowOff>
    </xdr:from>
    <xdr:ext cx="534377" cy="259045"/>
    <xdr:sp macro="" textlink="">
      <xdr:nvSpPr>
        <xdr:cNvPr id="236" name="扶助費平均値テキスト"/>
        <xdr:cNvSpPr txBox="1"/>
      </xdr:nvSpPr>
      <xdr:spPr>
        <a:xfrm>
          <a:off x="4686300" y="16451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14213</xdr:rowOff>
    </xdr:from>
    <xdr:to>
      <xdr:col>6</xdr:col>
      <xdr:colOff>561975</xdr:colOff>
      <xdr:row>96</xdr:row>
      <xdr:rowOff>115813</xdr:rowOff>
    </xdr:to>
    <xdr:sp macro="" textlink="">
      <xdr:nvSpPr>
        <xdr:cNvPr id="237" name="フローチャート : 判断 236"/>
        <xdr:cNvSpPr/>
      </xdr:nvSpPr>
      <xdr:spPr>
        <a:xfrm>
          <a:off x="4584700" y="1647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134443</xdr:rowOff>
    </xdr:from>
    <xdr:to>
      <xdr:col>5</xdr:col>
      <xdr:colOff>358775</xdr:colOff>
      <xdr:row>95</xdr:row>
      <xdr:rowOff>106356</xdr:rowOff>
    </xdr:to>
    <xdr:cxnSp macro="">
      <xdr:nvCxnSpPr>
        <xdr:cNvPr id="238" name="直線コネクタ 237"/>
        <xdr:cNvCxnSpPr/>
      </xdr:nvCxnSpPr>
      <xdr:spPr>
        <a:xfrm flipV="1">
          <a:off x="2908300" y="16250743"/>
          <a:ext cx="889000" cy="14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111009</xdr:rowOff>
    </xdr:from>
    <xdr:to>
      <xdr:col>5</xdr:col>
      <xdr:colOff>409575</xdr:colOff>
      <xdr:row>97</xdr:row>
      <xdr:rowOff>41159</xdr:rowOff>
    </xdr:to>
    <xdr:sp macro="" textlink="">
      <xdr:nvSpPr>
        <xdr:cNvPr id="239" name="フローチャート : 判断 238"/>
        <xdr:cNvSpPr/>
      </xdr:nvSpPr>
      <xdr:spPr>
        <a:xfrm>
          <a:off x="3746500" y="1657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32286</xdr:rowOff>
    </xdr:from>
    <xdr:ext cx="534377" cy="259045"/>
    <xdr:sp macro="" textlink="">
      <xdr:nvSpPr>
        <xdr:cNvPr id="240" name="テキスト ボックス 239"/>
        <xdr:cNvSpPr txBox="1"/>
      </xdr:nvSpPr>
      <xdr:spPr>
        <a:xfrm>
          <a:off x="3530111" y="1666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64393</xdr:rowOff>
    </xdr:from>
    <xdr:to>
      <xdr:col>4</xdr:col>
      <xdr:colOff>155575</xdr:colOff>
      <xdr:row>95</xdr:row>
      <xdr:rowOff>106356</xdr:rowOff>
    </xdr:to>
    <xdr:cxnSp macro="">
      <xdr:nvCxnSpPr>
        <xdr:cNvPr id="241" name="直線コネクタ 240"/>
        <xdr:cNvCxnSpPr/>
      </xdr:nvCxnSpPr>
      <xdr:spPr>
        <a:xfrm>
          <a:off x="2019300" y="16352143"/>
          <a:ext cx="8890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98011</xdr:rowOff>
    </xdr:from>
    <xdr:to>
      <xdr:col>4</xdr:col>
      <xdr:colOff>206375</xdr:colOff>
      <xdr:row>98</xdr:row>
      <xdr:rowOff>28161</xdr:rowOff>
    </xdr:to>
    <xdr:sp macro="" textlink="">
      <xdr:nvSpPr>
        <xdr:cNvPr id="242" name="フローチャート : 判断 241"/>
        <xdr:cNvSpPr/>
      </xdr:nvSpPr>
      <xdr:spPr>
        <a:xfrm>
          <a:off x="2857500" y="1672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19288</xdr:rowOff>
    </xdr:from>
    <xdr:ext cx="534377" cy="259045"/>
    <xdr:sp macro="" textlink="">
      <xdr:nvSpPr>
        <xdr:cNvPr id="243" name="テキスト ボックス 242"/>
        <xdr:cNvSpPr txBox="1"/>
      </xdr:nvSpPr>
      <xdr:spPr>
        <a:xfrm>
          <a:off x="2641111" y="1682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64393</xdr:rowOff>
    </xdr:from>
    <xdr:to>
      <xdr:col>2</xdr:col>
      <xdr:colOff>638175</xdr:colOff>
      <xdr:row>95</xdr:row>
      <xdr:rowOff>152633</xdr:rowOff>
    </xdr:to>
    <xdr:cxnSp macro="">
      <xdr:nvCxnSpPr>
        <xdr:cNvPr id="244" name="直線コネクタ 243"/>
        <xdr:cNvCxnSpPr/>
      </xdr:nvCxnSpPr>
      <xdr:spPr>
        <a:xfrm flipV="1">
          <a:off x="1130300" y="16352143"/>
          <a:ext cx="889000" cy="8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117540</xdr:rowOff>
    </xdr:from>
    <xdr:to>
      <xdr:col>3</xdr:col>
      <xdr:colOff>3175</xdr:colOff>
      <xdr:row>98</xdr:row>
      <xdr:rowOff>47690</xdr:rowOff>
    </xdr:to>
    <xdr:sp macro="" textlink="">
      <xdr:nvSpPr>
        <xdr:cNvPr id="245" name="フローチャート : 判断 244"/>
        <xdr:cNvSpPr/>
      </xdr:nvSpPr>
      <xdr:spPr>
        <a:xfrm>
          <a:off x="1968500" y="167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38817</xdr:rowOff>
    </xdr:from>
    <xdr:ext cx="534377" cy="259045"/>
    <xdr:sp macro="" textlink="">
      <xdr:nvSpPr>
        <xdr:cNvPr id="246" name="テキスト ボックス 245"/>
        <xdr:cNvSpPr txBox="1"/>
      </xdr:nvSpPr>
      <xdr:spPr>
        <a:xfrm>
          <a:off x="1752111" y="1684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92525</xdr:rowOff>
    </xdr:from>
    <xdr:to>
      <xdr:col>1</xdr:col>
      <xdr:colOff>485775</xdr:colOff>
      <xdr:row>98</xdr:row>
      <xdr:rowOff>22675</xdr:rowOff>
    </xdr:to>
    <xdr:sp macro="" textlink="">
      <xdr:nvSpPr>
        <xdr:cNvPr id="247" name="フローチャート : 判断 246"/>
        <xdr:cNvSpPr/>
      </xdr:nvSpPr>
      <xdr:spPr>
        <a:xfrm>
          <a:off x="1079500" y="1672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13802</xdr:rowOff>
    </xdr:from>
    <xdr:ext cx="534377" cy="259045"/>
    <xdr:sp macro="" textlink="">
      <xdr:nvSpPr>
        <xdr:cNvPr id="248" name="テキスト ボックス 247"/>
        <xdr:cNvSpPr txBox="1"/>
      </xdr:nvSpPr>
      <xdr:spPr>
        <a:xfrm>
          <a:off x="863111" y="1681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60162</xdr:rowOff>
    </xdr:from>
    <xdr:to>
      <xdr:col>6</xdr:col>
      <xdr:colOff>561975</xdr:colOff>
      <xdr:row>92</xdr:row>
      <xdr:rowOff>161762</xdr:rowOff>
    </xdr:to>
    <xdr:sp macro="" textlink="">
      <xdr:nvSpPr>
        <xdr:cNvPr id="254" name="円/楕円 253"/>
        <xdr:cNvSpPr/>
      </xdr:nvSpPr>
      <xdr:spPr>
        <a:xfrm>
          <a:off x="4584700" y="1583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83039</xdr:rowOff>
    </xdr:from>
    <xdr:ext cx="534377" cy="259045"/>
    <xdr:sp macro="" textlink="">
      <xdr:nvSpPr>
        <xdr:cNvPr id="255" name="扶助費該当値テキスト"/>
        <xdr:cNvSpPr txBox="1"/>
      </xdr:nvSpPr>
      <xdr:spPr>
        <a:xfrm>
          <a:off x="4686300" y="1568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76,380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83643</xdr:rowOff>
    </xdr:from>
    <xdr:to>
      <xdr:col>5</xdr:col>
      <xdr:colOff>409575</xdr:colOff>
      <xdr:row>95</xdr:row>
      <xdr:rowOff>13793</xdr:rowOff>
    </xdr:to>
    <xdr:sp macro="" textlink="">
      <xdr:nvSpPr>
        <xdr:cNvPr id="256" name="円/楕円 255"/>
        <xdr:cNvSpPr/>
      </xdr:nvSpPr>
      <xdr:spPr>
        <a:xfrm>
          <a:off x="3746500" y="1619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30320</xdr:rowOff>
    </xdr:from>
    <xdr:ext cx="534377" cy="259045"/>
    <xdr:sp macro="" textlink="">
      <xdr:nvSpPr>
        <xdr:cNvPr id="257" name="テキスト ボックス 256"/>
        <xdr:cNvSpPr txBox="1"/>
      </xdr:nvSpPr>
      <xdr:spPr>
        <a:xfrm>
          <a:off x="3530111" y="159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65,161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55556</xdr:rowOff>
    </xdr:from>
    <xdr:to>
      <xdr:col>4</xdr:col>
      <xdr:colOff>206375</xdr:colOff>
      <xdr:row>95</xdr:row>
      <xdr:rowOff>157156</xdr:rowOff>
    </xdr:to>
    <xdr:sp macro="" textlink="">
      <xdr:nvSpPr>
        <xdr:cNvPr id="258" name="円/楕円 257"/>
        <xdr:cNvSpPr/>
      </xdr:nvSpPr>
      <xdr:spPr>
        <a:xfrm>
          <a:off x="2857500" y="1634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2233</xdr:rowOff>
    </xdr:from>
    <xdr:ext cx="534377" cy="259045"/>
    <xdr:sp macro="" textlink="">
      <xdr:nvSpPr>
        <xdr:cNvPr id="259" name="テキスト ボックス 258"/>
        <xdr:cNvSpPr txBox="1"/>
      </xdr:nvSpPr>
      <xdr:spPr>
        <a:xfrm>
          <a:off x="2641111" y="1611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13593</xdr:rowOff>
    </xdr:from>
    <xdr:to>
      <xdr:col>3</xdr:col>
      <xdr:colOff>3175</xdr:colOff>
      <xdr:row>95</xdr:row>
      <xdr:rowOff>115193</xdr:rowOff>
    </xdr:to>
    <xdr:sp macro="" textlink="">
      <xdr:nvSpPr>
        <xdr:cNvPr id="260" name="円/楕円 259"/>
        <xdr:cNvSpPr/>
      </xdr:nvSpPr>
      <xdr:spPr>
        <a:xfrm>
          <a:off x="1968500" y="1630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131720</xdr:rowOff>
    </xdr:from>
    <xdr:ext cx="534377" cy="259045"/>
    <xdr:sp macro="" textlink="">
      <xdr:nvSpPr>
        <xdr:cNvPr id="261" name="テキスト ボックス 260"/>
        <xdr:cNvSpPr txBox="1"/>
      </xdr:nvSpPr>
      <xdr:spPr>
        <a:xfrm>
          <a:off x="1752111" y="1607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101833</xdr:rowOff>
    </xdr:from>
    <xdr:to>
      <xdr:col>1</xdr:col>
      <xdr:colOff>485775</xdr:colOff>
      <xdr:row>96</xdr:row>
      <xdr:rowOff>31983</xdr:rowOff>
    </xdr:to>
    <xdr:sp macro="" textlink="">
      <xdr:nvSpPr>
        <xdr:cNvPr id="262" name="円/楕円 261"/>
        <xdr:cNvSpPr/>
      </xdr:nvSpPr>
      <xdr:spPr>
        <a:xfrm>
          <a:off x="1079500" y="163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48510</xdr:rowOff>
    </xdr:from>
    <xdr:ext cx="534377" cy="259045"/>
    <xdr:sp macro="" textlink="">
      <xdr:nvSpPr>
        <xdr:cNvPr id="263" name="テキスト ボックス 262"/>
        <xdr:cNvSpPr txBox="1"/>
      </xdr:nvSpPr>
      <xdr:spPr>
        <a:xfrm>
          <a:off x="863111" y="161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154494</xdr:rowOff>
    </xdr:from>
    <xdr:to>
      <xdr:col>15</xdr:col>
      <xdr:colOff>180340</xdr:colOff>
      <xdr:row>39</xdr:row>
      <xdr:rowOff>114391</xdr:rowOff>
    </xdr:to>
    <xdr:cxnSp macro="">
      <xdr:nvCxnSpPr>
        <xdr:cNvPr id="290" name="直線コネクタ 289"/>
        <xdr:cNvCxnSpPr/>
      </xdr:nvCxnSpPr>
      <xdr:spPr>
        <a:xfrm flipV="1">
          <a:off x="10475595" y="5297994"/>
          <a:ext cx="1270" cy="1502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118218</xdr:rowOff>
    </xdr:from>
    <xdr:ext cx="534377" cy="259045"/>
    <xdr:sp macro="" textlink="">
      <xdr:nvSpPr>
        <xdr:cNvPr id="291" name="補助費等最小値テキスト"/>
        <xdr:cNvSpPr txBox="1"/>
      </xdr:nvSpPr>
      <xdr:spPr>
        <a:xfrm>
          <a:off x="10528300" y="680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92075</xdr:colOff>
      <xdr:row>39</xdr:row>
      <xdr:rowOff>114391</xdr:rowOff>
    </xdr:from>
    <xdr:to>
      <xdr:col>15</xdr:col>
      <xdr:colOff>269875</xdr:colOff>
      <xdr:row>39</xdr:row>
      <xdr:rowOff>114391</xdr:rowOff>
    </xdr:to>
    <xdr:cxnSp macro="">
      <xdr:nvCxnSpPr>
        <xdr:cNvPr id="292" name="直線コネクタ 291"/>
        <xdr:cNvCxnSpPr/>
      </xdr:nvCxnSpPr>
      <xdr:spPr>
        <a:xfrm>
          <a:off x="10388600" y="680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101171</xdr:rowOff>
    </xdr:from>
    <xdr:ext cx="599010" cy="259045"/>
    <xdr:sp macro="" textlink="">
      <xdr:nvSpPr>
        <xdr:cNvPr id="293" name="補助費等最大値テキスト"/>
        <xdr:cNvSpPr txBox="1"/>
      </xdr:nvSpPr>
      <xdr:spPr>
        <a:xfrm>
          <a:off x="10528300" y="507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92075</xdr:colOff>
      <xdr:row>30</xdr:row>
      <xdr:rowOff>154494</xdr:rowOff>
    </xdr:from>
    <xdr:to>
      <xdr:col>15</xdr:col>
      <xdr:colOff>269875</xdr:colOff>
      <xdr:row>30</xdr:row>
      <xdr:rowOff>154494</xdr:rowOff>
    </xdr:to>
    <xdr:cxnSp macro="">
      <xdr:nvCxnSpPr>
        <xdr:cNvPr id="294" name="直線コネクタ 293"/>
        <xdr:cNvCxnSpPr/>
      </xdr:nvCxnSpPr>
      <xdr:spPr>
        <a:xfrm>
          <a:off x="10388600" y="529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100626</xdr:rowOff>
    </xdr:from>
    <xdr:to>
      <xdr:col>15</xdr:col>
      <xdr:colOff>180975</xdr:colOff>
      <xdr:row>36</xdr:row>
      <xdr:rowOff>47297</xdr:rowOff>
    </xdr:to>
    <xdr:cxnSp macro="">
      <xdr:nvCxnSpPr>
        <xdr:cNvPr id="295" name="直線コネクタ 294"/>
        <xdr:cNvCxnSpPr/>
      </xdr:nvCxnSpPr>
      <xdr:spPr>
        <a:xfrm flipV="1">
          <a:off x="9639300" y="6101376"/>
          <a:ext cx="838200" cy="11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13688</xdr:rowOff>
    </xdr:from>
    <xdr:ext cx="534377" cy="259045"/>
    <xdr:sp macro="" textlink="">
      <xdr:nvSpPr>
        <xdr:cNvPr id="296" name="補助費等平均値テキスト"/>
        <xdr:cNvSpPr txBox="1"/>
      </xdr:nvSpPr>
      <xdr:spPr>
        <a:xfrm>
          <a:off x="10528300" y="618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35261</xdr:rowOff>
    </xdr:from>
    <xdr:to>
      <xdr:col>15</xdr:col>
      <xdr:colOff>231775</xdr:colOff>
      <xdr:row>36</xdr:row>
      <xdr:rowOff>136861</xdr:rowOff>
    </xdr:to>
    <xdr:sp macro="" textlink="">
      <xdr:nvSpPr>
        <xdr:cNvPr id="297" name="フローチャート : 判断 296"/>
        <xdr:cNvSpPr/>
      </xdr:nvSpPr>
      <xdr:spPr>
        <a:xfrm>
          <a:off x="104267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149889</xdr:rowOff>
    </xdr:from>
    <xdr:to>
      <xdr:col>14</xdr:col>
      <xdr:colOff>28575</xdr:colOff>
      <xdr:row>36</xdr:row>
      <xdr:rowOff>47297</xdr:rowOff>
    </xdr:to>
    <xdr:cxnSp macro="">
      <xdr:nvCxnSpPr>
        <xdr:cNvPr id="298" name="直線コネクタ 297"/>
        <xdr:cNvCxnSpPr/>
      </xdr:nvCxnSpPr>
      <xdr:spPr>
        <a:xfrm>
          <a:off x="8750300" y="5979189"/>
          <a:ext cx="889000" cy="24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63836</xdr:rowOff>
    </xdr:from>
    <xdr:to>
      <xdr:col>14</xdr:col>
      <xdr:colOff>79375</xdr:colOff>
      <xdr:row>36</xdr:row>
      <xdr:rowOff>165436</xdr:rowOff>
    </xdr:to>
    <xdr:sp macro="" textlink="">
      <xdr:nvSpPr>
        <xdr:cNvPr id="299" name="フローチャート : 判断 298"/>
        <xdr:cNvSpPr/>
      </xdr:nvSpPr>
      <xdr:spPr>
        <a:xfrm>
          <a:off x="9588500" y="623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156563</xdr:rowOff>
    </xdr:from>
    <xdr:ext cx="534377" cy="259045"/>
    <xdr:sp macro="" textlink="">
      <xdr:nvSpPr>
        <xdr:cNvPr id="300" name="テキスト ボックス 299"/>
        <xdr:cNvSpPr txBox="1"/>
      </xdr:nvSpPr>
      <xdr:spPr>
        <a:xfrm>
          <a:off x="9372111" y="63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149889</xdr:rowOff>
    </xdr:from>
    <xdr:to>
      <xdr:col>12</xdr:col>
      <xdr:colOff>511175</xdr:colOff>
      <xdr:row>35</xdr:row>
      <xdr:rowOff>117771</xdr:rowOff>
    </xdr:to>
    <xdr:cxnSp macro="">
      <xdr:nvCxnSpPr>
        <xdr:cNvPr id="301" name="直線コネクタ 300"/>
        <xdr:cNvCxnSpPr/>
      </xdr:nvCxnSpPr>
      <xdr:spPr>
        <a:xfrm flipV="1">
          <a:off x="7861300" y="5979189"/>
          <a:ext cx="889000" cy="1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88884</xdr:rowOff>
    </xdr:from>
    <xdr:to>
      <xdr:col>12</xdr:col>
      <xdr:colOff>561975</xdr:colOff>
      <xdr:row>37</xdr:row>
      <xdr:rowOff>19034</xdr:rowOff>
    </xdr:to>
    <xdr:sp macro="" textlink="">
      <xdr:nvSpPr>
        <xdr:cNvPr id="302" name="フローチャート : 判断 301"/>
        <xdr:cNvSpPr/>
      </xdr:nvSpPr>
      <xdr:spPr>
        <a:xfrm>
          <a:off x="8699500" y="626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10161</xdr:rowOff>
    </xdr:from>
    <xdr:ext cx="534377" cy="259045"/>
    <xdr:sp macro="" textlink="">
      <xdr:nvSpPr>
        <xdr:cNvPr id="303" name="テキスト ボックス 302"/>
        <xdr:cNvSpPr txBox="1"/>
      </xdr:nvSpPr>
      <xdr:spPr>
        <a:xfrm>
          <a:off x="8483111" y="635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117771</xdr:rowOff>
    </xdr:from>
    <xdr:to>
      <xdr:col>11</xdr:col>
      <xdr:colOff>307975</xdr:colOff>
      <xdr:row>36</xdr:row>
      <xdr:rowOff>50660</xdr:rowOff>
    </xdr:to>
    <xdr:cxnSp macro="">
      <xdr:nvCxnSpPr>
        <xdr:cNvPr id="304" name="直線コネクタ 303"/>
        <xdr:cNvCxnSpPr/>
      </xdr:nvCxnSpPr>
      <xdr:spPr>
        <a:xfrm flipV="1">
          <a:off x="6972300" y="6118521"/>
          <a:ext cx="889000" cy="10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144482</xdr:rowOff>
    </xdr:from>
    <xdr:to>
      <xdr:col>11</xdr:col>
      <xdr:colOff>358775</xdr:colOff>
      <xdr:row>37</xdr:row>
      <xdr:rowOff>74632</xdr:rowOff>
    </xdr:to>
    <xdr:sp macro="" textlink="">
      <xdr:nvSpPr>
        <xdr:cNvPr id="305" name="フローチャート : 判断 304"/>
        <xdr:cNvSpPr/>
      </xdr:nvSpPr>
      <xdr:spPr>
        <a:xfrm>
          <a:off x="7810500" y="631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65759</xdr:rowOff>
    </xdr:from>
    <xdr:ext cx="534377" cy="259045"/>
    <xdr:sp macro="" textlink="">
      <xdr:nvSpPr>
        <xdr:cNvPr id="306" name="テキスト ボックス 305"/>
        <xdr:cNvSpPr txBox="1"/>
      </xdr:nvSpPr>
      <xdr:spPr>
        <a:xfrm>
          <a:off x="7594111" y="640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134816</xdr:rowOff>
    </xdr:from>
    <xdr:to>
      <xdr:col>10</xdr:col>
      <xdr:colOff>155575</xdr:colOff>
      <xdr:row>37</xdr:row>
      <xdr:rowOff>64966</xdr:rowOff>
    </xdr:to>
    <xdr:sp macro="" textlink="">
      <xdr:nvSpPr>
        <xdr:cNvPr id="307" name="フローチャート : 判断 306"/>
        <xdr:cNvSpPr/>
      </xdr:nvSpPr>
      <xdr:spPr>
        <a:xfrm>
          <a:off x="6921500" y="63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56093</xdr:rowOff>
    </xdr:from>
    <xdr:ext cx="534377" cy="259045"/>
    <xdr:sp macro="" textlink="">
      <xdr:nvSpPr>
        <xdr:cNvPr id="308" name="テキスト ボックス 307"/>
        <xdr:cNvSpPr txBox="1"/>
      </xdr:nvSpPr>
      <xdr:spPr>
        <a:xfrm>
          <a:off x="6705111" y="63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49826</xdr:rowOff>
    </xdr:from>
    <xdr:to>
      <xdr:col>15</xdr:col>
      <xdr:colOff>231775</xdr:colOff>
      <xdr:row>35</xdr:row>
      <xdr:rowOff>151426</xdr:rowOff>
    </xdr:to>
    <xdr:sp macro="" textlink="">
      <xdr:nvSpPr>
        <xdr:cNvPr id="314" name="円/楕円 313"/>
        <xdr:cNvSpPr/>
      </xdr:nvSpPr>
      <xdr:spPr>
        <a:xfrm>
          <a:off x="10426700" y="60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72703</xdr:rowOff>
    </xdr:from>
    <xdr:ext cx="534377" cy="259045"/>
    <xdr:sp macro="" textlink="">
      <xdr:nvSpPr>
        <xdr:cNvPr id="315" name="補助費等該当値テキスト"/>
        <xdr:cNvSpPr txBox="1"/>
      </xdr:nvSpPr>
      <xdr:spPr>
        <a:xfrm>
          <a:off x="10528300" y="590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61,893</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167947</xdr:rowOff>
    </xdr:from>
    <xdr:to>
      <xdr:col>14</xdr:col>
      <xdr:colOff>79375</xdr:colOff>
      <xdr:row>36</xdr:row>
      <xdr:rowOff>98097</xdr:rowOff>
    </xdr:to>
    <xdr:sp macro="" textlink="">
      <xdr:nvSpPr>
        <xdr:cNvPr id="316" name="円/楕円 315"/>
        <xdr:cNvSpPr/>
      </xdr:nvSpPr>
      <xdr:spPr>
        <a:xfrm>
          <a:off x="9588500" y="616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114624</xdr:rowOff>
    </xdr:from>
    <xdr:ext cx="534377" cy="259045"/>
    <xdr:sp macro="" textlink="">
      <xdr:nvSpPr>
        <xdr:cNvPr id="317" name="テキスト ボックス 316"/>
        <xdr:cNvSpPr txBox="1"/>
      </xdr:nvSpPr>
      <xdr:spPr>
        <a:xfrm>
          <a:off x="9372111" y="59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54,659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99089</xdr:rowOff>
    </xdr:from>
    <xdr:to>
      <xdr:col>12</xdr:col>
      <xdr:colOff>561975</xdr:colOff>
      <xdr:row>35</xdr:row>
      <xdr:rowOff>29239</xdr:rowOff>
    </xdr:to>
    <xdr:sp macro="" textlink="">
      <xdr:nvSpPr>
        <xdr:cNvPr id="318" name="円/楕円 317"/>
        <xdr:cNvSpPr/>
      </xdr:nvSpPr>
      <xdr:spPr>
        <a:xfrm>
          <a:off x="8699500" y="592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45766</xdr:rowOff>
    </xdr:from>
    <xdr:ext cx="534377" cy="259045"/>
    <xdr:sp macro="" textlink="">
      <xdr:nvSpPr>
        <xdr:cNvPr id="319" name="テキスト ボックス 318"/>
        <xdr:cNvSpPr txBox="1"/>
      </xdr:nvSpPr>
      <xdr:spPr>
        <a:xfrm>
          <a:off x="8483111" y="570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69,376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66971</xdr:rowOff>
    </xdr:from>
    <xdr:to>
      <xdr:col>11</xdr:col>
      <xdr:colOff>358775</xdr:colOff>
      <xdr:row>35</xdr:row>
      <xdr:rowOff>168571</xdr:rowOff>
    </xdr:to>
    <xdr:sp macro="" textlink="">
      <xdr:nvSpPr>
        <xdr:cNvPr id="320" name="円/楕円 319"/>
        <xdr:cNvSpPr/>
      </xdr:nvSpPr>
      <xdr:spPr>
        <a:xfrm>
          <a:off x="7810500" y="606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13648</xdr:rowOff>
    </xdr:from>
    <xdr:ext cx="534377" cy="259045"/>
    <xdr:sp macro="" textlink="">
      <xdr:nvSpPr>
        <xdr:cNvPr id="321" name="テキスト ボックス 320"/>
        <xdr:cNvSpPr txBox="1"/>
      </xdr:nvSpPr>
      <xdr:spPr>
        <a:xfrm>
          <a:off x="7594111" y="58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60,843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171310</xdr:rowOff>
    </xdr:from>
    <xdr:to>
      <xdr:col>10</xdr:col>
      <xdr:colOff>155575</xdr:colOff>
      <xdr:row>36</xdr:row>
      <xdr:rowOff>101460</xdr:rowOff>
    </xdr:to>
    <xdr:sp macro="" textlink="">
      <xdr:nvSpPr>
        <xdr:cNvPr id="322" name="円/楕円 321"/>
        <xdr:cNvSpPr/>
      </xdr:nvSpPr>
      <xdr:spPr>
        <a:xfrm>
          <a:off x="6921500" y="61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117987</xdr:rowOff>
    </xdr:from>
    <xdr:ext cx="534377" cy="259045"/>
    <xdr:sp macro="" textlink="">
      <xdr:nvSpPr>
        <xdr:cNvPr id="323" name="テキスト ボックス 322"/>
        <xdr:cNvSpPr txBox="1"/>
      </xdr:nvSpPr>
      <xdr:spPr>
        <a:xfrm>
          <a:off x="6705111" y="594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39459</xdr:rowOff>
    </xdr:from>
    <xdr:to>
      <xdr:col>15</xdr:col>
      <xdr:colOff>180340</xdr:colOff>
      <xdr:row>58</xdr:row>
      <xdr:rowOff>111925</xdr:rowOff>
    </xdr:to>
    <xdr:cxnSp macro="">
      <xdr:nvCxnSpPr>
        <xdr:cNvPr id="347" name="直線コネクタ 346"/>
        <xdr:cNvCxnSpPr/>
      </xdr:nvCxnSpPr>
      <xdr:spPr>
        <a:xfrm flipV="1">
          <a:off x="10475595" y="8783409"/>
          <a:ext cx="1270" cy="12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115752</xdr:rowOff>
    </xdr:from>
    <xdr:ext cx="534377" cy="259045"/>
    <xdr:sp macro="" textlink="">
      <xdr:nvSpPr>
        <xdr:cNvPr id="348" name="普通建設事業費最小値テキスト"/>
        <xdr:cNvSpPr txBox="1"/>
      </xdr:nvSpPr>
      <xdr:spPr>
        <a:xfrm>
          <a:off x="10528300" y="100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92075</xdr:colOff>
      <xdr:row>58</xdr:row>
      <xdr:rowOff>111925</xdr:rowOff>
    </xdr:from>
    <xdr:to>
      <xdr:col>15</xdr:col>
      <xdr:colOff>269875</xdr:colOff>
      <xdr:row>58</xdr:row>
      <xdr:rowOff>111925</xdr:rowOff>
    </xdr:to>
    <xdr:cxnSp macro="">
      <xdr:nvCxnSpPr>
        <xdr:cNvPr id="349" name="直線コネクタ 348"/>
        <xdr:cNvCxnSpPr/>
      </xdr:nvCxnSpPr>
      <xdr:spPr>
        <a:xfrm>
          <a:off x="10388600" y="1005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157586</xdr:rowOff>
    </xdr:from>
    <xdr:ext cx="599010" cy="259045"/>
    <xdr:sp macro="" textlink="">
      <xdr:nvSpPr>
        <xdr:cNvPr id="350" name="普通建設事業費最大値テキスト"/>
        <xdr:cNvSpPr txBox="1"/>
      </xdr:nvSpPr>
      <xdr:spPr>
        <a:xfrm>
          <a:off x="10528300" y="855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92075</xdr:colOff>
      <xdr:row>51</xdr:row>
      <xdr:rowOff>39459</xdr:rowOff>
    </xdr:from>
    <xdr:to>
      <xdr:col>15</xdr:col>
      <xdr:colOff>269875</xdr:colOff>
      <xdr:row>51</xdr:row>
      <xdr:rowOff>39459</xdr:rowOff>
    </xdr:to>
    <xdr:cxnSp macro="">
      <xdr:nvCxnSpPr>
        <xdr:cNvPr id="351" name="直線コネクタ 350"/>
        <xdr:cNvCxnSpPr/>
      </xdr:nvCxnSpPr>
      <xdr:spPr>
        <a:xfrm>
          <a:off x="10388600" y="878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171239</xdr:rowOff>
    </xdr:from>
    <xdr:to>
      <xdr:col>15</xdr:col>
      <xdr:colOff>180975</xdr:colOff>
      <xdr:row>57</xdr:row>
      <xdr:rowOff>56421</xdr:rowOff>
    </xdr:to>
    <xdr:cxnSp macro="">
      <xdr:nvCxnSpPr>
        <xdr:cNvPr id="352" name="直線コネクタ 351"/>
        <xdr:cNvCxnSpPr/>
      </xdr:nvCxnSpPr>
      <xdr:spPr>
        <a:xfrm>
          <a:off x="9639300" y="9772439"/>
          <a:ext cx="838200" cy="5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97345</xdr:rowOff>
    </xdr:from>
    <xdr:ext cx="534377" cy="259045"/>
    <xdr:sp macro="" textlink="">
      <xdr:nvSpPr>
        <xdr:cNvPr id="353" name="普通建設事業費平均値テキスト"/>
        <xdr:cNvSpPr txBox="1"/>
      </xdr:nvSpPr>
      <xdr:spPr>
        <a:xfrm>
          <a:off x="10528300" y="9527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74468</xdr:rowOff>
    </xdr:from>
    <xdr:to>
      <xdr:col>15</xdr:col>
      <xdr:colOff>231775</xdr:colOff>
      <xdr:row>57</xdr:row>
      <xdr:rowOff>4618</xdr:rowOff>
    </xdr:to>
    <xdr:sp macro="" textlink="">
      <xdr:nvSpPr>
        <xdr:cNvPr id="354" name="フローチャート : 判断 353"/>
        <xdr:cNvSpPr/>
      </xdr:nvSpPr>
      <xdr:spPr>
        <a:xfrm>
          <a:off x="104267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171239</xdr:rowOff>
    </xdr:from>
    <xdr:to>
      <xdr:col>14</xdr:col>
      <xdr:colOff>28575</xdr:colOff>
      <xdr:row>57</xdr:row>
      <xdr:rowOff>141277</xdr:rowOff>
    </xdr:to>
    <xdr:cxnSp macro="">
      <xdr:nvCxnSpPr>
        <xdr:cNvPr id="355" name="直線コネクタ 354"/>
        <xdr:cNvCxnSpPr/>
      </xdr:nvCxnSpPr>
      <xdr:spPr>
        <a:xfrm flipV="1">
          <a:off x="8750300" y="9772439"/>
          <a:ext cx="889000" cy="14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53330</xdr:rowOff>
    </xdr:from>
    <xdr:to>
      <xdr:col>14</xdr:col>
      <xdr:colOff>79375</xdr:colOff>
      <xdr:row>56</xdr:row>
      <xdr:rowOff>154930</xdr:rowOff>
    </xdr:to>
    <xdr:sp macro="" textlink="">
      <xdr:nvSpPr>
        <xdr:cNvPr id="356" name="フローチャート : 判断 355"/>
        <xdr:cNvSpPr/>
      </xdr:nvSpPr>
      <xdr:spPr>
        <a:xfrm>
          <a:off x="9588500" y="9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xdr:rowOff>
    </xdr:from>
    <xdr:ext cx="534377" cy="259045"/>
    <xdr:sp macro="" textlink="">
      <xdr:nvSpPr>
        <xdr:cNvPr id="357" name="テキスト ボックス 356"/>
        <xdr:cNvSpPr txBox="1"/>
      </xdr:nvSpPr>
      <xdr:spPr>
        <a:xfrm>
          <a:off x="9372111" y="942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162880</xdr:rowOff>
    </xdr:from>
    <xdr:to>
      <xdr:col>12</xdr:col>
      <xdr:colOff>511175</xdr:colOff>
      <xdr:row>57</xdr:row>
      <xdr:rowOff>141277</xdr:rowOff>
    </xdr:to>
    <xdr:cxnSp macro="">
      <xdr:nvCxnSpPr>
        <xdr:cNvPr id="358" name="直線コネクタ 357"/>
        <xdr:cNvCxnSpPr/>
      </xdr:nvCxnSpPr>
      <xdr:spPr>
        <a:xfrm>
          <a:off x="7861300" y="9421180"/>
          <a:ext cx="889000" cy="4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150035</xdr:rowOff>
    </xdr:from>
    <xdr:to>
      <xdr:col>12</xdr:col>
      <xdr:colOff>561975</xdr:colOff>
      <xdr:row>56</xdr:row>
      <xdr:rowOff>80185</xdr:rowOff>
    </xdr:to>
    <xdr:sp macro="" textlink="">
      <xdr:nvSpPr>
        <xdr:cNvPr id="359" name="フローチャート : 判断 358"/>
        <xdr:cNvSpPr/>
      </xdr:nvSpPr>
      <xdr:spPr>
        <a:xfrm>
          <a:off x="8699500" y="957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96712</xdr:rowOff>
    </xdr:from>
    <xdr:ext cx="534377" cy="259045"/>
    <xdr:sp macro="" textlink="">
      <xdr:nvSpPr>
        <xdr:cNvPr id="360" name="テキスト ボックス 359"/>
        <xdr:cNvSpPr txBox="1"/>
      </xdr:nvSpPr>
      <xdr:spPr>
        <a:xfrm>
          <a:off x="8483111" y="935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162880</xdr:rowOff>
    </xdr:from>
    <xdr:to>
      <xdr:col>11</xdr:col>
      <xdr:colOff>307975</xdr:colOff>
      <xdr:row>58</xdr:row>
      <xdr:rowOff>25788</xdr:rowOff>
    </xdr:to>
    <xdr:cxnSp macro="">
      <xdr:nvCxnSpPr>
        <xdr:cNvPr id="361" name="直線コネクタ 360"/>
        <xdr:cNvCxnSpPr/>
      </xdr:nvCxnSpPr>
      <xdr:spPr>
        <a:xfrm flipV="1">
          <a:off x="6972300" y="9421180"/>
          <a:ext cx="889000" cy="54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139139</xdr:rowOff>
    </xdr:from>
    <xdr:to>
      <xdr:col>11</xdr:col>
      <xdr:colOff>358775</xdr:colOff>
      <xdr:row>57</xdr:row>
      <xdr:rowOff>69289</xdr:rowOff>
    </xdr:to>
    <xdr:sp macro="" textlink="">
      <xdr:nvSpPr>
        <xdr:cNvPr id="362" name="フローチャート : 判断 361"/>
        <xdr:cNvSpPr/>
      </xdr:nvSpPr>
      <xdr:spPr>
        <a:xfrm>
          <a:off x="7810500" y="97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60416</xdr:rowOff>
    </xdr:from>
    <xdr:ext cx="534377" cy="259045"/>
    <xdr:sp macro="" textlink="">
      <xdr:nvSpPr>
        <xdr:cNvPr id="363" name="テキスト ボックス 362"/>
        <xdr:cNvSpPr txBox="1"/>
      </xdr:nvSpPr>
      <xdr:spPr>
        <a:xfrm>
          <a:off x="7594111" y="98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117384</xdr:rowOff>
    </xdr:from>
    <xdr:to>
      <xdr:col>10</xdr:col>
      <xdr:colOff>155575</xdr:colOff>
      <xdr:row>57</xdr:row>
      <xdr:rowOff>47534</xdr:rowOff>
    </xdr:to>
    <xdr:sp macro="" textlink="">
      <xdr:nvSpPr>
        <xdr:cNvPr id="364" name="フローチャート : 判断 363"/>
        <xdr:cNvSpPr/>
      </xdr:nvSpPr>
      <xdr:spPr>
        <a:xfrm>
          <a:off x="6921500" y="97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64061</xdr:rowOff>
    </xdr:from>
    <xdr:ext cx="534377" cy="259045"/>
    <xdr:sp macro="" textlink="">
      <xdr:nvSpPr>
        <xdr:cNvPr id="365" name="テキスト ボックス 364"/>
        <xdr:cNvSpPr txBox="1"/>
      </xdr:nvSpPr>
      <xdr:spPr>
        <a:xfrm>
          <a:off x="6705111" y="94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5621</xdr:rowOff>
    </xdr:from>
    <xdr:to>
      <xdr:col>15</xdr:col>
      <xdr:colOff>231775</xdr:colOff>
      <xdr:row>57</xdr:row>
      <xdr:rowOff>107221</xdr:rowOff>
    </xdr:to>
    <xdr:sp macro="" textlink="">
      <xdr:nvSpPr>
        <xdr:cNvPr id="371" name="円/楕円 370"/>
        <xdr:cNvSpPr/>
      </xdr:nvSpPr>
      <xdr:spPr>
        <a:xfrm>
          <a:off x="10426700" y="97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155498</xdr:rowOff>
    </xdr:from>
    <xdr:ext cx="534377" cy="259045"/>
    <xdr:sp macro="" textlink="">
      <xdr:nvSpPr>
        <xdr:cNvPr id="372" name="普通建設事業費該当値テキスト"/>
        <xdr:cNvSpPr txBox="1"/>
      </xdr:nvSpPr>
      <xdr:spPr>
        <a:xfrm>
          <a:off x="10528300" y="975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43,429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120439</xdr:rowOff>
    </xdr:from>
    <xdr:to>
      <xdr:col>14</xdr:col>
      <xdr:colOff>79375</xdr:colOff>
      <xdr:row>57</xdr:row>
      <xdr:rowOff>50589</xdr:rowOff>
    </xdr:to>
    <xdr:sp macro="" textlink="">
      <xdr:nvSpPr>
        <xdr:cNvPr id="373" name="円/楕円 372"/>
        <xdr:cNvSpPr/>
      </xdr:nvSpPr>
      <xdr:spPr>
        <a:xfrm>
          <a:off x="9588500" y="97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41716</xdr:rowOff>
    </xdr:from>
    <xdr:ext cx="534377" cy="259045"/>
    <xdr:sp macro="" textlink="">
      <xdr:nvSpPr>
        <xdr:cNvPr id="374" name="テキスト ボックス 373"/>
        <xdr:cNvSpPr txBox="1"/>
      </xdr:nvSpPr>
      <xdr:spPr>
        <a:xfrm>
          <a:off x="9372111" y="981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50,861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90477</xdr:rowOff>
    </xdr:from>
    <xdr:to>
      <xdr:col>12</xdr:col>
      <xdr:colOff>561975</xdr:colOff>
      <xdr:row>58</xdr:row>
      <xdr:rowOff>20627</xdr:rowOff>
    </xdr:to>
    <xdr:sp macro="" textlink="">
      <xdr:nvSpPr>
        <xdr:cNvPr id="375" name="円/楕円 374"/>
        <xdr:cNvSpPr/>
      </xdr:nvSpPr>
      <xdr:spPr>
        <a:xfrm>
          <a:off x="8699500" y="98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11754</xdr:rowOff>
    </xdr:from>
    <xdr:ext cx="534377" cy="259045"/>
    <xdr:sp macro="" textlink="">
      <xdr:nvSpPr>
        <xdr:cNvPr id="376" name="テキスト ボックス 375"/>
        <xdr:cNvSpPr txBox="1"/>
      </xdr:nvSpPr>
      <xdr:spPr>
        <a:xfrm>
          <a:off x="8483111" y="995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32,293</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112080</xdr:rowOff>
    </xdr:from>
    <xdr:to>
      <xdr:col>11</xdr:col>
      <xdr:colOff>358775</xdr:colOff>
      <xdr:row>55</xdr:row>
      <xdr:rowOff>42230</xdr:rowOff>
    </xdr:to>
    <xdr:sp macro="" textlink="">
      <xdr:nvSpPr>
        <xdr:cNvPr id="377" name="円/楕円 376"/>
        <xdr:cNvSpPr/>
      </xdr:nvSpPr>
      <xdr:spPr>
        <a:xfrm>
          <a:off x="7810500" y="93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58757</xdr:rowOff>
    </xdr:from>
    <xdr:ext cx="534377" cy="259045"/>
    <xdr:sp macro="" textlink="">
      <xdr:nvSpPr>
        <xdr:cNvPr id="378" name="テキスト ボックス 377"/>
        <xdr:cNvSpPr txBox="1"/>
      </xdr:nvSpPr>
      <xdr:spPr>
        <a:xfrm>
          <a:off x="7594111" y="914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96,958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146438</xdr:rowOff>
    </xdr:from>
    <xdr:to>
      <xdr:col>10</xdr:col>
      <xdr:colOff>155575</xdr:colOff>
      <xdr:row>58</xdr:row>
      <xdr:rowOff>76588</xdr:rowOff>
    </xdr:to>
    <xdr:sp macro="" textlink="">
      <xdr:nvSpPr>
        <xdr:cNvPr id="379" name="円/楕円 378"/>
        <xdr:cNvSpPr/>
      </xdr:nvSpPr>
      <xdr:spPr>
        <a:xfrm>
          <a:off x="6921500" y="99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67715</xdr:rowOff>
    </xdr:from>
    <xdr:ext cx="534377" cy="259045"/>
    <xdr:sp macro="" textlink="">
      <xdr:nvSpPr>
        <xdr:cNvPr id="380" name="テキスト ボックス 379"/>
        <xdr:cNvSpPr txBox="1"/>
      </xdr:nvSpPr>
      <xdr:spPr>
        <a:xfrm>
          <a:off x="6705111" y="100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152984</xdr:rowOff>
    </xdr:from>
    <xdr:to>
      <xdr:col>15</xdr:col>
      <xdr:colOff>180340</xdr:colOff>
      <xdr:row>79</xdr:row>
      <xdr:rowOff>42838</xdr:rowOff>
    </xdr:to>
    <xdr:cxnSp macro="">
      <xdr:nvCxnSpPr>
        <xdr:cNvPr id="404" name="直線コネクタ 403"/>
        <xdr:cNvCxnSpPr/>
      </xdr:nvCxnSpPr>
      <xdr:spPr>
        <a:xfrm flipV="1">
          <a:off x="10475595" y="12154484"/>
          <a:ext cx="1270" cy="1432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46665</xdr:rowOff>
    </xdr:from>
    <xdr:ext cx="378565" cy="259045"/>
    <xdr:sp macro="" textlink="">
      <xdr:nvSpPr>
        <xdr:cNvPr id="405" name="普通建設事業費 （ うち新規整備　）最小値テキスト"/>
        <xdr:cNvSpPr txBox="1"/>
      </xdr:nvSpPr>
      <xdr:spPr>
        <a:xfrm>
          <a:off x="10528300" y="13591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79</xdr:row>
      <xdr:rowOff>42838</xdr:rowOff>
    </xdr:from>
    <xdr:to>
      <xdr:col>15</xdr:col>
      <xdr:colOff>269875</xdr:colOff>
      <xdr:row>79</xdr:row>
      <xdr:rowOff>42838</xdr:rowOff>
    </xdr:to>
    <xdr:cxnSp macro="">
      <xdr:nvCxnSpPr>
        <xdr:cNvPr id="406" name="直線コネクタ 405"/>
        <xdr:cNvCxnSpPr/>
      </xdr:nvCxnSpPr>
      <xdr:spPr>
        <a:xfrm>
          <a:off x="10388600" y="135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99661</xdr:rowOff>
    </xdr:from>
    <xdr:ext cx="599010" cy="259045"/>
    <xdr:sp macro="" textlink="">
      <xdr:nvSpPr>
        <xdr:cNvPr id="407" name="普通建設事業費 （ うち新規整備　）最大値テキスト"/>
        <xdr:cNvSpPr txBox="1"/>
      </xdr:nvSpPr>
      <xdr:spPr>
        <a:xfrm>
          <a:off x="10528300" y="1192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92075</xdr:colOff>
      <xdr:row>70</xdr:row>
      <xdr:rowOff>152984</xdr:rowOff>
    </xdr:from>
    <xdr:to>
      <xdr:col>15</xdr:col>
      <xdr:colOff>269875</xdr:colOff>
      <xdr:row>70</xdr:row>
      <xdr:rowOff>152984</xdr:rowOff>
    </xdr:to>
    <xdr:cxnSp macro="">
      <xdr:nvCxnSpPr>
        <xdr:cNvPr id="408" name="直線コネクタ 407"/>
        <xdr:cNvCxnSpPr/>
      </xdr:nvCxnSpPr>
      <xdr:spPr>
        <a:xfrm>
          <a:off x="10388600" y="1215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52223</xdr:rowOff>
    </xdr:from>
    <xdr:to>
      <xdr:col>15</xdr:col>
      <xdr:colOff>180975</xdr:colOff>
      <xdr:row>77</xdr:row>
      <xdr:rowOff>122606</xdr:rowOff>
    </xdr:to>
    <xdr:cxnSp macro="">
      <xdr:nvCxnSpPr>
        <xdr:cNvPr id="409" name="直線コネクタ 408"/>
        <xdr:cNvCxnSpPr/>
      </xdr:nvCxnSpPr>
      <xdr:spPr>
        <a:xfrm>
          <a:off x="9639300" y="13253873"/>
          <a:ext cx="838200" cy="7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26509</xdr:rowOff>
    </xdr:from>
    <xdr:ext cx="534377" cy="259045"/>
    <xdr:sp macro="" textlink="">
      <xdr:nvSpPr>
        <xdr:cNvPr id="410" name="普通建設事業費 （ うち新規整備　）平均値テキスト"/>
        <xdr:cNvSpPr txBox="1"/>
      </xdr:nvSpPr>
      <xdr:spPr>
        <a:xfrm>
          <a:off x="10528300" y="13056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3632</xdr:rowOff>
    </xdr:from>
    <xdr:to>
      <xdr:col>15</xdr:col>
      <xdr:colOff>231775</xdr:colOff>
      <xdr:row>77</xdr:row>
      <xdr:rowOff>105232</xdr:rowOff>
    </xdr:to>
    <xdr:sp macro="" textlink="">
      <xdr:nvSpPr>
        <xdr:cNvPr id="411" name="フローチャート : 判断 410"/>
        <xdr:cNvSpPr/>
      </xdr:nvSpPr>
      <xdr:spPr>
        <a:xfrm>
          <a:off x="104267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125298</xdr:rowOff>
    </xdr:from>
    <xdr:to>
      <xdr:col>14</xdr:col>
      <xdr:colOff>79375</xdr:colOff>
      <xdr:row>77</xdr:row>
      <xdr:rowOff>55448</xdr:rowOff>
    </xdr:to>
    <xdr:sp macro="" textlink="">
      <xdr:nvSpPr>
        <xdr:cNvPr id="412" name="フローチャート : 判断 411"/>
        <xdr:cNvSpPr/>
      </xdr:nvSpPr>
      <xdr:spPr>
        <a:xfrm>
          <a:off x="9588500" y="1315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71976</xdr:rowOff>
    </xdr:from>
    <xdr:ext cx="534377" cy="259045"/>
    <xdr:sp macro="" textlink="">
      <xdr:nvSpPr>
        <xdr:cNvPr id="413" name="テキスト ボックス 412"/>
        <xdr:cNvSpPr txBox="1"/>
      </xdr:nvSpPr>
      <xdr:spPr>
        <a:xfrm>
          <a:off x="9372111"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71806</xdr:rowOff>
    </xdr:from>
    <xdr:to>
      <xdr:col>15</xdr:col>
      <xdr:colOff>231775</xdr:colOff>
      <xdr:row>78</xdr:row>
      <xdr:rowOff>1956</xdr:rowOff>
    </xdr:to>
    <xdr:sp macro="" textlink="">
      <xdr:nvSpPr>
        <xdr:cNvPr id="419" name="円/楕円 418"/>
        <xdr:cNvSpPr/>
      </xdr:nvSpPr>
      <xdr:spPr>
        <a:xfrm>
          <a:off x="10426700" y="1327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50233</xdr:rowOff>
    </xdr:from>
    <xdr:ext cx="534377" cy="259045"/>
    <xdr:sp macro="" textlink="">
      <xdr:nvSpPr>
        <xdr:cNvPr id="420" name="普通建設事業費 （ うち新規整備　）該当値テキスト"/>
        <xdr:cNvSpPr txBox="1"/>
      </xdr:nvSpPr>
      <xdr:spPr>
        <a:xfrm>
          <a:off x="10528300" y="1325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1423</xdr:rowOff>
    </xdr:from>
    <xdr:to>
      <xdr:col>14</xdr:col>
      <xdr:colOff>79375</xdr:colOff>
      <xdr:row>77</xdr:row>
      <xdr:rowOff>103023</xdr:rowOff>
    </xdr:to>
    <xdr:sp macro="" textlink="">
      <xdr:nvSpPr>
        <xdr:cNvPr id="421" name="円/楕円 420"/>
        <xdr:cNvSpPr/>
      </xdr:nvSpPr>
      <xdr:spPr>
        <a:xfrm>
          <a:off x="9588500" y="132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94150</xdr:rowOff>
    </xdr:from>
    <xdr:ext cx="534377" cy="259045"/>
    <xdr:sp macro="" textlink="">
      <xdr:nvSpPr>
        <xdr:cNvPr id="422" name="テキスト ボックス 421"/>
        <xdr:cNvSpPr txBox="1"/>
      </xdr:nvSpPr>
      <xdr:spPr>
        <a:xfrm>
          <a:off x="9372111" y="1329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2" name="テキスト ボックス 44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51276</xdr:rowOff>
    </xdr:from>
    <xdr:to>
      <xdr:col>15</xdr:col>
      <xdr:colOff>180340</xdr:colOff>
      <xdr:row>99</xdr:row>
      <xdr:rowOff>74113</xdr:rowOff>
    </xdr:to>
    <xdr:cxnSp macro="">
      <xdr:nvCxnSpPr>
        <xdr:cNvPr id="448" name="直線コネクタ 447"/>
        <xdr:cNvCxnSpPr/>
      </xdr:nvCxnSpPr>
      <xdr:spPr>
        <a:xfrm flipV="1">
          <a:off x="10475595" y="15481776"/>
          <a:ext cx="1270" cy="156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77940</xdr:rowOff>
    </xdr:from>
    <xdr:ext cx="469744" cy="259045"/>
    <xdr:sp macro="" textlink="">
      <xdr:nvSpPr>
        <xdr:cNvPr id="449" name="普通建設事業費 （ うち更新整備　）最小値テキスト"/>
        <xdr:cNvSpPr txBox="1"/>
      </xdr:nvSpPr>
      <xdr:spPr>
        <a:xfrm>
          <a:off x="10528300" y="170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92075</xdr:colOff>
      <xdr:row>99</xdr:row>
      <xdr:rowOff>74113</xdr:rowOff>
    </xdr:from>
    <xdr:to>
      <xdr:col>15</xdr:col>
      <xdr:colOff>269875</xdr:colOff>
      <xdr:row>99</xdr:row>
      <xdr:rowOff>74113</xdr:rowOff>
    </xdr:to>
    <xdr:cxnSp macro="">
      <xdr:nvCxnSpPr>
        <xdr:cNvPr id="450" name="直線コネクタ 449"/>
        <xdr:cNvCxnSpPr/>
      </xdr:nvCxnSpPr>
      <xdr:spPr>
        <a:xfrm>
          <a:off x="10388600" y="170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169403</xdr:rowOff>
    </xdr:from>
    <xdr:ext cx="599010" cy="259045"/>
    <xdr:sp macro="" textlink="">
      <xdr:nvSpPr>
        <xdr:cNvPr id="451" name="普通建設事業費 （ うち更新整備　）最大値テキスト"/>
        <xdr:cNvSpPr txBox="1"/>
      </xdr:nvSpPr>
      <xdr:spPr>
        <a:xfrm>
          <a:off x="10528300" y="15257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92075</xdr:colOff>
      <xdr:row>90</xdr:row>
      <xdr:rowOff>51276</xdr:rowOff>
    </xdr:from>
    <xdr:to>
      <xdr:col>15</xdr:col>
      <xdr:colOff>269875</xdr:colOff>
      <xdr:row>90</xdr:row>
      <xdr:rowOff>51276</xdr:rowOff>
    </xdr:to>
    <xdr:cxnSp macro="">
      <xdr:nvCxnSpPr>
        <xdr:cNvPr id="452" name="直線コネクタ 451"/>
        <xdr:cNvCxnSpPr/>
      </xdr:nvCxnSpPr>
      <xdr:spPr>
        <a:xfrm>
          <a:off x="10388600" y="1548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98813</xdr:rowOff>
    </xdr:from>
    <xdr:to>
      <xdr:col>15</xdr:col>
      <xdr:colOff>180975</xdr:colOff>
      <xdr:row>98</xdr:row>
      <xdr:rowOff>113258</xdr:rowOff>
    </xdr:to>
    <xdr:cxnSp macro="">
      <xdr:nvCxnSpPr>
        <xdr:cNvPr id="453" name="直線コネクタ 452"/>
        <xdr:cNvCxnSpPr/>
      </xdr:nvCxnSpPr>
      <xdr:spPr>
        <a:xfrm>
          <a:off x="9639300" y="16900913"/>
          <a:ext cx="838200" cy="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160033</xdr:rowOff>
    </xdr:from>
    <xdr:ext cx="534377" cy="259045"/>
    <xdr:sp macro="" textlink="">
      <xdr:nvSpPr>
        <xdr:cNvPr id="454" name="普通建設事業費 （ うち更新整備　）平均値テキスト"/>
        <xdr:cNvSpPr txBox="1"/>
      </xdr:nvSpPr>
      <xdr:spPr>
        <a:xfrm>
          <a:off x="10528300" y="166192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137156</xdr:rowOff>
    </xdr:from>
    <xdr:to>
      <xdr:col>15</xdr:col>
      <xdr:colOff>231775</xdr:colOff>
      <xdr:row>98</xdr:row>
      <xdr:rowOff>67306</xdr:rowOff>
    </xdr:to>
    <xdr:sp macro="" textlink="">
      <xdr:nvSpPr>
        <xdr:cNvPr id="455" name="フローチャート : 判断 454"/>
        <xdr:cNvSpPr/>
      </xdr:nvSpPr>
      <xdr:spPr>
        <a:xfrm>
          <a:off x="104267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141663</xdr:rowOff>
    </xdr:from>
    <xdr:to>
      <xdr:col>14</xdr:col>
      <xdr:colOff>79375</xdr:colOff>
      <xdr:row>98</xdr:row>
      <xdr:rowOff>71813</xdr:rowOff>
    </xdr:to>
    <xdr:sp macro="" textlink="">
      <xdr:nvSpPr>
        <xdr:cNvPr id="456" name="フローチャート : 判断 455"/>
        <xdr:cNvSpPr/>
      </xdr:nvSpPr>
      <xdr:spPr>
        <a:xfrm>
          <a:off x="9588500" y="167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88340</xdr:rowOff>
    </xdr:from>
    <xdr:ext cx="534377" cy="259045"/>
    <xdr:sp macro="" textlink="">
      <xdr:nvSpPr>
        <xdr:cNvPr id="457" name="テキスト ボックス 456"/>
        <xdr:cNvSpPr txBox="1"/>
      </xdr:nvSpPr>
      <xdr:spPr>
        <a:xfrm>
          <a:off x="9372111" y="165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62458</xdr:rowOff>
    </xdr:from>
    <xdr:to>
      <xdr:col>15</xdr:col>
      <xdr:colOff>231775</xdr:colOff>
      <xdr:row>98</xdr:row>
      <xdr:rowOff>164058</xdr:rowOff>
    </xdr:to>
    <xdr:sp macro="" textlink="">
      <xdr:nvSpPr>
        <xdr:cNvPr id="463" name="円/楕円 462"/>
        <xdr:cNvSpPr/>
      </xdr:nvSpPr>
      <xdr:spPr>
        <a:xfrm>
          <a:off x="10426700" y="168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40885</xdr:rowOff>
    </xdr:from>
    <xdr:ext cx="534377" cy="259045"/>
    <xdr:sp macro="" textlink="">
      <xdr:nvSpPr>
        <xdr:cNvPr id="464" name="普通建設事業費 （ うち更新整備　）該当値テキスト"/>
        <xdr:cNvSpPr txBox="1"/>
      </xdr:nvSpPr>
      <xdr:spPr>
        <a:xfrm>
          <a:off x="10528300" y="1684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48013</xdr:rowOff>
    </xdr:from>
    <xdr:to>
      <xdr:col>14</xdr:col>
      <xdr:colOff>79375</xdr:colOff>
      <xdr:row>98</xdr:row>
      <xdr:rowOff>149613</xdr:rowOff>
    </xdr:to>
    <xdr:sp macro="" textlink="">
      <xdr:nvSpPr>
        <xdr:cNvPr id="465" name="円/楕円 464"/>
        <xdr:cNvSpPr/>
      </xdr:nvSpPr>
      <xdr:spPr>
        <a:xfrm>
          <a:off x="9588500" y="168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140740</xdr:rowOff>
    </xdr:from>
    <xdr:ext cx="534377" cy="259045"/>
    <xdr:sp macro="" textlink="">
      <xdr:nvSpPr>
        <xdr:cNvPr id="466" name="テキスト ボックス 465"/>
        <xdr:cNvSpPr txBox="1"/>
      </xdr:nvSpPr>
      <xdr:spPr>
        <a:xfrm>
          <a:off x="9372111" y="1694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110896</xdr:rowOff>
    </xdr:from>
    <xdr:to>
      <xdr:col>23</xdr:col>
      <xdr:colOff>516889</xdr:colOff>
      <xdr:row>39</xdr:row>
      <xdr:rowOff>44450</xdr:rowOff>
    </xdr:to>
    <xdr:cxnSp macro="">
      <xdr:nvCxnSpPr>
        <xdr:cNvPr id="490" name="直線コネクタ 489"/>
        <xdr:cNvCxnSpPr/>
      </xdr:nvCxnSpPr>
      <xdr:spPr>
        <a:xfrm flipV="1">
          <a:off x="16317595" y="6111646"/>
          <a:ext cx="1269" cy="61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54729</xdr:rowOff>
    </xdr:from>
    <xdr:ext cx="249299" cy="259045"/>
    <xdr:sp macro="" textlink="">
      <xdr:nvSpPr>
        <xdr:cNvPr id="491" name="災害復旧事業費最小値テキスト"/>
        <xdr:cNvSpPr txBox="1"/>
      </xdr:nvSpPr>
      <xdr:spPr>
        <a:xfrm>
          <a:off x="16370300" y="67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57573</xdr:rowOff>
    </xdr:from>
    <xdr:ext cx="469744" cy="259045"/>
    <xdr:sp macro="" textlink="">
      <xdr:nvSpPr>
        <xdr:cNvPr id="493" name="災害復旧事業費最大値テキスト"/>
        <xdr:cNvSpPr txBox="1"/>
      </xdr:nvSpPr>
      <xdr:spPr>
        <a:xfrm>
          <a:off x="16370300" y="588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35</xdr:row>
      <xdr:rowOff>110896</xdr:rowOff>
    </xdr:from>
    <xdr:to>
      <xdr:col>23</xdr:col>
      <xdr:colOff>606425</xdr:colOff>
      <xdr:row>35</xdr:row>
      <xdr:rowOff>110896</xdr:rowOff>
    </xdr:to>
    <xdr:cxnSp macro="">
      <xdr:nvCxnSpPr>
        <xdr:cNvPr id="494" name="直線コネクタ 493"/>
        <xdr:cNvCxnSpPr/>
      </xdr:nvCxnSpPr>
      <xdr:spPr>
        <a:xfrm>
          <a:off x="16230600" y="611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6959</xdr:rowOff>
    </xdr:from>
    <xdr:to>
      <xdr:col>23</xdr:col>
      <xdr:colOff>517525</xdr:colOff>
      <xdr:row>39</xdr:row>
      <xdr:rowOff>20218</xdr:rowOff>
    </xdr:to>
    <xdr:cxnSp macro="">
      <xdr:nvCxnSpPr>
        <xdr:cNvPr id="495" name="直線コネクタ 494"/>
        <xdr:cNvCxnSpPr/>
      </xdr:nvCxnSpPr>
      <xdr:spPr>
        <a:xfrm flipV="1">
          <a:off x="15481300" y="6693509"/>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143629</xdr:rowOff>
    </xdr:from>
    <xdr:ext cx="378565" cy="259045"/>
    <xdr:sp macro="" textlink="">
      <xdr:nvSpPr>
        <xdr:cNvPr id="496" name="災害復旧事業費平均値テキスト"/>
        <xdr:cNvSpPr txBox="1"/>
      </xdr:nvSpPr>
      <xdr:spPr>
        <a:xfrm>
          <a:off x="16370300" y="64872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120752</xdr:rowOff>
    </xdr:from>
    <xdr:to>
      <xdr:col>23</xdr:col>
      <xdr:colOff>568325</xdr:colOff>
      <xdr:row>39</xdr:row>
      <xdr:rowOff>50902</xdr:rowOff>
    </xdr:to>
    <xdr:sp macro="" textlink="">
      <xdr:nvSpPr>
        <xdr:cNvPr id="497" name="フローチャート : 判断 496"/>
        <xdr:cNvSpPr/>
      </xdr:nvSpPr>
      <xdr:spPr>
        <a:xfrm>
          <a:off x="162687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111430</xdr:rowOff>
    </xdr:from>
    <xdr:to>
      <xdr:col>22</xdr:col>
      <xdr:colOff>365125</xdr:colOff>
      <xdr:row>39</xdr:row>
      <xdr:rowOff>20218</xdr:rowOff>
    </xdr:to>
    <xdr:cxnSp macro="">
      <xdr:nvCxnSpPr>
        <xdr:cNvPr id="498" name="直線コネクタ 497"/>
        <xdr:cNvCxnSpPr/>
      </xdr:nvCxnSpPr>
      <xdr:spPr>
        <a:xfrm>
          <a:off x="14592300" y="6626530"/>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112979</xdr:rowOff>
    </xdr:from>
    <xdr:to>
      <xdr:col>22</xdr:col>
      <xdr:colOff>415925</xdr:colOff>
      <xdr:row>39</xdr:row>
      <xdr:rowOff>43129</xdr:rowOff>
    </xdr:to>
    <xdr:sp macro="" textlink="">
      <xdr:nvSpPr>
        <xdr:cNvPr id="499" name="フローチャート : 判断 498"/>
        <xdr:cNvSpPr/>
      </xdr:nvSpPr>
      <xdr:spPr>
        <a:xfrm>
          <a:off x="15430500" y="6628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59656</xdr:rowOff>
    </xdr:from>
    <xdr:ext cx="378565" cy="259045"/>
    <xdr:sp macro="" textlink="">
      <xdr:nvSpPr>
        <xdr:cNvPr id="500" name="テキスト ボックス 499"/>
        <xdr:cNvSpPr txBox="1"/>
      </xdr:nvSpPr>
      <xdr:spPr>
        <a:xfrm>
          <a:off x="15292017" y="6403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111430</xdr:rowOff>
    </xdr:from>
    <xdr:to>
      <xdr:col>21</xdr:col>
      <xdr:colOff>161925</xdr:colOff>
      <xdr:row>39</xdr:row>
      <xdr:rowOff>20066</xdr:rowOff>
    </xdr:to>
    <xdr:cxnSp macro="">
      <xdr:nvCxnSpPr>
        <xdr:cNvPr id="501" name="直線コネクタ 500"/>
        <xdr:cNvCxnSpPr/>
      </xdr:nvCxnSpPr>
      <xdr:spPr>
        <a:xfrm flipV="1">
          <a:off x="13703300" y="6626530"/>
          <a:ext cx="889000" cy="8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95834</xdr:rowOff>
    </xdr:from>
    <xdr:to>
      <xdr:col>21</xdr:col>
      <xdr:colOff>212725</xdr:colOff>
      <xdr:row>39</xdr:row>
      <xdr:rowOff>25984</xdr:rowOff>
    </xdr:to>
    <xdr:sp macro="" textlink="">
      <xdr:nvSpPr>
        <xdr:cNvPr id="502" name="フローチャート : 判断 501"/>
        <xdr:cNvSpPr/>
      </xdr:nvSpPr>
      <xdr:spPr>
        <a:xfrm>
          <a:off x="14541500" y="661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17111</xdr:rowOff>
    </xdr:from>
    <xdr:ext cx="378565" cy="259045"/>
    <xdr:sp macro="" textlink="">
      <xdr:nvSpPr>
        <xdr:cNvPr id="503" name="テキスト ボックス 502"/>
        <xdr:cNvSpPr txBox="1"/>
      </xdr:nvSpPr>
      <xdr:spPr>
        <a:xfrm>
          <a:off x="14403017" y="6703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8712</xdr:rowOff>
    </xdr:from>
    <xdr:to>
      <xdr:col>19</xdr:col>
      <xdr:colOff>644525</xdr:colOff>
      <xdr:row>39</xdr:row>
      <xdr:rowOff>20066</xdr:rowOff>
    </xdr:to>
    <xdr:cxnSp macro="">
      <xdr:nvCxnSpPr>
        <xdr:cNvPr id="504" name="直線コネクタ 503"/>
        <xdr:cNvCxnSpPr/>
      </xdr:nvCxnSpPr>
      <xdr:spPr>
        <a:xfrm>
          <a:off x="12814300" y="5323662"/>
          <a:ext cx="889000" cy="138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13309</xdr:rowOff>
    </xdr:from>
    <xdr:to>
      <xdr:col>20</xdr:col>
      <xdr:colOff>9525</xdr:colOff>
      <xdr:row>38</xdr:row>
      <xdr:rowOff>114909</xdr:rowOff>
    </xdr:to>
    <xdr:sp macro="" textlink="">
      <xdr:nvSpPr>
        <xdr:cNvPr id="505" name="フローチャート : 判断 504"/>
        <xdr:cNvSpPr/>
      </xdr:nvSpPr>
      <xdr:spPr>
        <a:xfrm>
          <a:off x="13652500" y="652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131437</xdr:rowOff>
    </xdr:from>
    <xdr:ext cx="469744" cy="259045"/>
    <xdr:sp macro="" textlink="">
      <xdr:nvSpPr>
        <xdr:cNvPr id="506" name="テキスト ボックス 505"/>
        <xdr:cNvSpPr txBox="1"/>
      </xdr:nvSpPr>
      <xdr:spPr>
        <a:xfrm>
          <a:off x="13468427" y="6303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134468</xdr:rowOff>
    </xdr:from>
    <xdr:to>
      <xdr:col>18</xdr:col>
      <xdr:colOff>492125</xdr:colOff>
      <xdr:row>38</xdr:row>
      <xdr:rowOff>64618</xdr:rowOff>
    </xdr:to>
    <xdr:sp macro="" textlink="">
      <xdr:nvSpPr>
        <xdr:cNvPr id="507" name="フローチャート : 判断 506"/>
        <xdr:cNvSpPr/>
      </xdr:nvSpPr>
      <xdr:spPr>
        <a:xfrm>
          <a:off x="12763500" y="64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55745</xdr:rowOff>
    </xdr:from>
    <xdr:ext cx="469744" cy="259045"/>
    <xdr:sp macro="" textlink="">
      <xdr:nvSpPr>
        <xdr:cNvPr id="508" name="テキスト ボックス 507"/>
        <xdr:cNvSpPr txBox="1"/>
      </xdr:nvSpPr>
      <xdr:spPr>
        <a:xfrm>
          <a:off x="12579427" y="65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127609</xdr:rowOff>
    </xdr:from>
    <xdr:to>
      <xdr:col>23</xdr:col>
      <xdr:colOff>568325</xdr:colOff>
      <xdr:row>39</xdr:row>
      <xdr:rowOff>57759</xdr:rowOff>
    </xdr:to>
    <xdr:sp macro="" textlink="">
      <xdr:nvSpPr>
        <xdr:cNvPr id="514" name="円/楕円 513"/>
        <xdr:cNvSpPr/>
      </xdr:nvSpPr>
      <xdr:spPr>
        <a:xfrm>
          <a:off x="162687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99178</xdr:rowOff>
    </xdr:from>
    <xdr:ext cx="378565" cy="259045"/>
    <xdr:sp macro="" textlink="">
      <xdr:nvSpPr>
        <xdr:cNvPr id="515" name="災害復旧事業費該当値テキスト"/>
        <xdr:cNvSpPr txBox="1"/>
      </xdr:nvSpPr>
      <xdr:spPr>
        <a:xfrm>
          <a:off x="16370300" y="6614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140868</xdr:rowOff>
    </xdr:from>
    <xdr:to>
      <xdr:col>22</xdr:col>
      <xdr:colOff>415925</xdr:colOff>
      <xdr:row>39</xdr:row>
      <xdr:rowOff>71018</xdr:rowOff>
    </xdr:to>
    <xdr:sp macro="" textlink="">
      <xdr:nvSpPr>
        <xdr:cNvPr id="516" name="円/楕円 515"/>
        <xdr:cNvSpPr/>
      </xdr:nvSpPr>
      <xdr:spPr>
        <a:xfrm>
          <a:off x="15430500" y="66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62145</xdr:rowOff>
    </xdr:from>
    <xdr:ext cx="378565" cy="259045"/>
    <xdr:sp macro="" textlink="">
      <xdr:nvSpPr>
        <xdr:cNvPr id="517" name="テキスト ボックス 516"/>
        <xdr:cNvSpPr txBox="1"/>
      </xdr:nvSpPr>
      <xdr:spPr>
        <a:xfrm>
          <a:off x="15292017" y="6748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60630</xdr:rowOff>
    </xdr:from>
    <xdr:to>
      <xdr:col>21</xdr:col>
      <xdr:colOff>212725</xdr:colOff>
      <xdr:row>38</xdr:row>
      <xdr:rowOff>162230</xdr:rowOff>
    </xdr:to>
    <xdr:sp macro="" textlink="">
      <xdr:nvSpPr>
        <xdr:cNvPr id="518" name="円/楕円 517"/>
        <xdr:cNvSpPr/>
      </xdr:nvSpPr>
      <xdr:spPr>
        <a:xfrm>
          <a:off x="14541500" y="65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7307</xdr:rowOff>
    </xdr:from>
    <xdr:ext cx="469744" cy="259045"/>
    <xdr:sp macro="" textlink="">
      <xdr:nvSpPr>
        <xdr:cNvPr id="519" name="テキスト ボックス 518"/>
        <xdr:cNvSpPr txBox="1"/>
      </xdr:nvSpPr>
      <xdr:spPr>
        <a:xfrm>
          <a:off x="14357427" y="635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140716</xdr:rowOff>
    </xdr:from>
    <xdr:to>
      <xdr:col>20</xdr:col>
      <xdr:colOff>9525</xdr:colOff>
      <xdr:row>39</xdr:row>
      <xdr:rowOff>70866</xdr:rowOff>
    </xdr:to>
    <xdr:sp macro="" textlink="">
      <xdr:nvSpPr>
        <xdr:cNvPr id="520" name="円/楕円 519"/>
        <xdr:cNvSpPr/>
      </xdr:nvSpPr>
      <xdr:spPr>
        <a:xfrm>
          <a:off x="13652500" y="665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61993</xdr:rowOff>
    </xdr:from>
    <xdr:ext cx="378565" cy="259045"/>
    <xdr:sp macro="" textlink="">
      <xdr:nvSpPr>
        <xdr:cNvPr id="521" name="テキスト ボックス 520"/>
        <xdr:cNvSpPr txBox="1"/>
      </xdr:nvSpPr>
      <xdr:spPr>
        <a:xfrm>
          <a:off x="13514017" y="674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129362</xdr:rowOff>
    </xdr:from>
    <xdr:to>
      <xdr:col>18</xdr:col>
      <xdr:colOff>492125</xdr:colOff>
      <xdr:row>31</xdr:row>
      <xdr:rowOff>59512</xdr:rowOff>
    </xdr:to>
    <xdr:sp macro="" textlink="">
      <xdr:nvSpPr>
        <xdr:cNvPr id="522" name="円/楕円 521"/>
        <xdr:cNvSpPr/>
      </xdr:nvSpPr>
      <xdr:spPr>
        <a:xfrm>
          <a:off x="12763500" y="527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76039</xdr:rowOff>
    </xdr:from>
    <xdr:ext cx="534377" cy="259045"/>
    <xdr:sp macro="" textlink="">
      <xdr:nvSpPr>
        <xdr:cNvPr id="523" name="テキスト ボックス 522"/>
        <xdr:cNvSpPr txBox="1"/>
      </xdr:nvSpPr>
      <xdr:spPr>
        <a:xfrm>
          <a:off x="12547111" y="50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117477</xdr:rowOff>
    </xdr:from>
    <xdr:to>
      <xdr:col>23</xdr:col>
      <xdr:colOff>516889</xdr:colOff>
      <xdr:row>78</xdr:row>
      <xdr:rowOff>105084</xdr:rowOff>
    </xdr:to>
    <xdr:cxnSp macro="">
      <xdr:nvCxnSpPr>
        <xdr:cNvPr id="598" name="直線コネクタ 597"/>
        <xdr:cNvCxnSpPr/>
      </xdr:nvCxnSpPr>
      <xdr:spPr>
        <a:xfrm flipV="1">
          <a:off x="16317595" y="12118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108911</xdr:rowOff>
    </xdr:from>
    <xdr:ext cx="534377" cy="259045"/>
    <xdr:sp macro="" textlink="">
      <xdr:nvSpPr>
        <xdr:cNvPr id="599" name="公債費最小値テキスト"/>
        <xdr:cNvSpPr txBox="1"/>
      </xdr:nvSpPr>
      <xdr:spPr>
        <a:xfrm>
          <a:off x="16370300" y="1348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105084</xdr:rowOff>
    </xdr:from>
    <xdr:to>
      <xdr:col>23</xdr:col>
      <xdr:colOff>606425</xdr:colOff>
      <xdr:row>78</xdr:row>
      <xdr:rowOff>105084</xdr:rowOff>
    </xdr:to>
    <xdr:cxnSp macro="">
      <xdr:nvCxnSpPr>
        <xdr:cNvPr id="600" name="直線コネクタ 599"/>
        <xdr:cNvCxnSpPr/>
      </xdr:nvCxnSpPr>
      <xdr:spPr>
        <a:xfrm>
          <a:off x="16230600" y="134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64154</xdr:rowOff>
    </xdr:from>
    <xdr:ext cx="534377" cy="259045"/>
    <xdr:sp macro="" textlink="">
      <xdr:nvSpPr>
        <xdr:cNvPr id="601" name="公債費最大値テキスト"/>
        <xdr:cNvSpPr txBox="1"/>
      </xdr:nvSpPr>
      <xdr:spPr>
        <a:xfrm>
          <a:off x="16370300" y="1189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117477</xdr:rowOff>
    </xdr:from>
    <xdr:to>
      <xdr:col>23</xdr:col>
      <xdr:colOff>606425</xdr:colOff>
      <xdr:row>70</xdr:row>
      <xdr:rowOff>117477</xdr:rowOff>
    </xdr:to>
    <xdr:cxnSp macro="">
      <xdr:nvCxnSpPr>
        <xdr:cNvPr id="602" name="直線コネクタ 601"/>
        <xdr:cNvCxnSpPr/>
      </xdr:nvCxnSpPr>
      <xdr:spPr>
        <a:xfrm>
          <a:off x="16230600" y="12118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164030</xdr:rowOff>
    </xdr:from>
    <xdr:to>
      <xdr:col>23</xdr:col>
      <xdr:colOff>517525</xdr:colOff>
      <xdr:row>77</xdr:row>
      <xdr:rowOff>35671</xdr:rowOff>
    </xdr:to>
    <xdr:cxnSp macro="">
      <xdr:nvCxnSpPr>
        <xdr:cNvPr id="603" name="直線コネクタ 602"/>
        <xdr:cNvCxnSpPr/>
      </xdr:nvCxnSpPr>
      <xdr:spPr>
        <a:xfrm flipV="1">
          <a:off x="15481300" y="13194230"/>
          <a:ext cx="8382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171245</xdr:rowOff>
    </xdr:from>
    <xdr:ext cx="534377" cy="259045"/>
    <xdr:sp macro="" textlink="">
      <xdr:nvSpPr>
        <xdr:cNvPr id="604" name="公債費平均値テキスト"/>
        <xdr:cNvSpPr txBox="1"/>
      </xdr:nvSpPr>
      <xdr:spPr>
        <a:xfrm>
          <a:off x="16370300" y="1285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148369</xdr:rowOff>
    </xdr:from>
    <xdr:to>
      <xdr:col>23</xdr:col>
      <xdr:colOff>568325</xdr:colOff>
      <xdr:row>76</xdr:row>
      <xdr:rowOff>78519</xdr:rowOff>
    </xdr:to>
    <xdr:sp macro="" textlink="">
      <xdr:nvSpPr>
        <xdr:cNvPr id="605" name="フローチャート : 判断 604"/>
        <xdr:cNvSpPr/>
      </xdr:nvSpPr>
      <xdr:spPr>
        <a:xfrm>
          <a:off x="162687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145692</xdr:rowOff>
    </xdr:from>
    <xdr:to>
      <xdr:col>22</xdr:col>
      <xdr:colOff>365125</xdr:colOff>
      <xdr:row>77</xdr:row>
      <xdr:rowOff>35671</xdr:rowOff>
    </xdr:to>
    <xdr:cxnSp macro="">
      <xdr:nvCxnSpPr>
        <xdr:cNvPr id="606" name="直線コネクタ 605"/>
        <xdr:cNvCxnSpPr/>
      </xdr:nvCxnSpPr>
      <xdr:spPr>
        <a:xfrm>
          <a:off x="14592300" y="13175892"/>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156648</xdr:rowOff>
    </xdr:from>
    <xdr:to>
      <xdr:col>22</xdr:col>
      <xdr:colOff>415925</xdr:colOff>
      <xdr:row>76</xdr:row>
      <xdr:rowOff>86798</xdr:rowOff>
    </xdr:to>
    <xdr:sp macro="" textlink="">
      <xdr:nvSpPr>
        <xdr:cNvPr id="607" name="フローチャート : 判断 606"/>
        <xdr:cNvSpPr/>
      </xdr:nvSpPr>
      <xdr:spPr>
        <a:xfrm>
          <a:off x="15430500" y="1301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103324</xdr:rowOff>
    </xdr:from>
    <xdr:ext cx="534377" cy="259045"/>
    <xdr:sp macro="" textlink="">
      <xdr:nvSpPr>
        <xdr:cNvPr id="608" name="テキスト ボックス 607"/>
        <xdr:cNvSpPr txBox="1"/>
      </xdr:nvSpPr>
      <xdr:spPr>
        <a:xfrm>
          <a:off x="15214111" y="1279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130704</xdr:rowOff>
    </xdr:from>
    <xdr:to>
      <xdr:col>21</xdr:col>
      <xdr:colOff>161925</xdr:colOff>
      <xdr:row>76</xdr:row>
      <xdr:rowOff>145692</xdr:rowOff>
    </xdr:to>
    <xdr:cxnSp macro="">
      <xdr:nvCxnSpPr>
        <xdr:cNvPr id="609" name="直線コネクタ 608"/>
        <xdr:cNvCxnSpPr/>
      </xdr:nvCxnSpPr>
      <xdr:spPr>
        <a:xfrm>
          <a:off x="13703300" y="13160904"/>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126602</xdr:rowOff>
    </xdr:from>
    <xdr:to>
      <xdr:col>21</xdr:col>
      <xdr:colOff>212725</xdr:colOff>
      <xdr:row>76</xdr:row>
      <xdr:rowOff>56753</xdr:rowOff>
    </xdr:to>
    <xdr:sp macro="" textlink="">
      <xdr:nvSpPr>
        <xdr:cNvPr id="610" name="フローチャート : 判断 609"/>
        <xdr:cNvSpPr/>
      </xdr:nvSpPr>
      <xdr:spPr>
        <a:xfrm>
          <a:off x="14541500" y="1298535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73279</xdr:rowOff>
    </xdr:from>
    <xdr:ext cx="534377" cy="259045"/>
    <xdr:sp macro="" textlink="">
      <xdr:nvSpPr>
        <xdr:cNvPr id="611" name="テキスト ボックス 610"/>
        <xdr:cNvSpPr txBox="1"/>
      </xdr:nvSpPr>
      <xdr:spPr>
        <a:xfrm>
          <a:off x="14325111" y="127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65241</xdr:rowOff>
    </xdr:from>
    <xdr:to>
      <xdr:col>19</xdr:col>
      <xdr:colOff>644525</xdr:colOff>
      <xdr:row>76</xdr:row>
      <xdr:rowOff>130704</xdr:rowOff>
    </xdr:to>
    <xdr:cxnSp macro="">
      <xdr:nvCxnSpPr>
        <xdr:cNvPr id="612" name="直線コネクタ 611"/>
        <xdr:cNvCxnSpPr/>
      </xdr:nvCxnSpPr>
      <xdr:spPr>
        <a:xfrm>
          <a:off x="12814300" y="13095441"/>
          <a:ext cx="889000" cy="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116120</xdr:rowOff>
    </xdr:from>
    <xdr:to>
      <xdr:col>20</xdr:col>
      <xdr:colOff>9525</xdr:colOff>
      <xdr:row>76</xdr:row>
      <xdr:rowOff>46270</xdr:rowOff>
    </xdr:to>
    <xdr:sp macro="" textlink="">
      <xdr:nvSpPr>
        <xdr:cNvPr id="613" name="フローチャート : 判断 612"/>
        <xdr:cNvSpPr/>
      </xdr:nvSpPr>
      <xdr:spPr>
        <a:xfrm>
          <a:off x="13652500" y="12974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62797</xdr:rowOff>
    </xdr:from>
    <xdr:ext cx="534377" cy="259045"/>
    <xdr:sp macro="" textlink="">
      <xdr:nvSpPr>
        <xdr:cNvPr id="614" name="テキスト ボックス 613"/>
        <xdr:cNvSpPr txBox="1"/>
      </xdr:nvSpPr>
      <xdr:spPr>
        <a:xfrm>
          <a:off x="13436111" y="1275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65877</xdr:rowOff>
    </xdr:from>
    <xdr:to>
      <xdr:col>18</xdr:col>
      <xdr:colOff>492125</xdr:colOff>
      <xdr:row>75</xdr:row>
      <xdr:rowOff>167477</xdr:rowOff>
    </xdr:to>
    <xdr:sp macro="" textlink="">
      <xdr:nvSpPr>
        <xdr:cNvPr id="615" name="フローチャート : 判断 614"/>
        <xdr:cNvSpPr/>
      </xdr:nvSpPr>
      <xdr:spPr>
        <a:xfrm>
          <a:off x="12763500" y="129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12554</xdr:rowOff>
    </xdr:from>
    <xdr:ext cx="534377" cy="259045"/>
    <xdr:sp macro="" textlink="">
      <xdr:nvSpPr>
        <xdr:cNvPr id="616" name="テキスト ボックス 615"/>
        <xdr:cNvSpPr txBox="1"/>
      </xdr:nvSpPr>
      <xdr:spPr>
        <a:xfrm>
          <a:off x="12547111" y="1269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113230</xdr:rowOff>
    </xdr:from>
    <xdr:to>
      <xdr:col>23</xdr:col>
      <xdr:colOff>568325</xdr:colOff>
      <xdr:row>77</xdr:row>
      <xdr:rowOff>43380</xdr:rowOff>
    </xdr:to>
    <xdr:sp macro="" textlink="">
      <xdr:nvSpPr>
        <xdr:cNvPr id="622" name="円/楕円 621"/>
        <xdr:cNvSpPr/>
      </xdr:nvSpPr>
      <xdr:spPr>
        <a:xfrm>
          <a:off x="16268700" y="131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91657</xdr:rowOff>
    </xdr:from>
    <xdr:ext cx="534377" cy="259045"/>
    <xdr:sp macro="" textlink="">
      <xdr:nvSpPr>
        <xdr:cNvPr id="623" name="公債費該当値テキスト"/>
        <xdr:cNvSpPr txBox="1"/>
      </xdr:nvSpPr>
      <xdr:spPr>
        <a:xfrm>
          <a:off x="16370300" y="1312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156321</xdr:rowOff>
    </xdr:from>
    <xdr:to>
      <xdr:col>22</xdr:col>
      <xdr:colOff>415925</xdr:colOff>
      <xdr:row>77</xdr:row>
      <xdr:rowOff>86471</xdr:rowOff>
    </xdr:to>
    <xdr:sp macro="" textlink="">
      <xdr:nvSpPr>
        <xdr:cNvPr id="624" name="円/楕円 623"/>
        <xdr:cNvSpPr/>
      </xdr:nvSpPr>
      <xdr:spPr>
        <a:xfrm>
          <a:off x="15430500" y="131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77598</xdr:rowOff>
    </xdr:from>
    <xdr:ext cx="534377" cy="259045"/>
    <xdr:sp macro="" textlink="">
      <xdr:nvSpPr>
        <xdr:cNvPr id="625" name="テキスト ボックス 624"/>
        <xdr:cNvSpPr txBox="1"/>
      </xdr:nvSpPr>
      <xdr:spPr>
        <a:xfrm>
          <a:off x="15214111" y="1327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94892</xdr:rowOff>
    </xdr:from>
    <xdr:to>
      <xdr:col>21</xdr:col>
      <xdr:colOff>212725</xdr:colOff>
      <xdr:row>77</xdr:row>
      <xdr:rowOff>25042</xdr:rowOff>
    </xdr:to>
    <xdr:sp macro="" textlink="">
      <xdr:nvSpPr>
        <xdr:cNvPr id="626" name="円/楕円 625"/>
        <xdr:cNvSpPr/>
      </xdr:nvSpPr>
      <xdr:spPr>
        <a:xfrm>
          <a:off x="14541500" y="131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16169</xdr:rowOff>
    </xdr:from>
    <xdr:ext cx="534377" cy="259045"/>
    <xdr:sp macro="" textlink="">
      <xdr:nvSpPr>
        <xdr:cNvPr id="627" name="テキスト ボックス 626"/>
        <xdr:cNvSpPr txBox="1"/>
      </xdr:nvSpPr>
      <xdr:spPr>
        <a:xfrm>
          <a:off x="14325111" y="1321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79904</xdr:rowOff>
    </xdr:from>
    <xdr:to>
      <xdr:col>20</xdr:col>
      <xdr:colOff>9525</xdr:colOff>
      <xdr:row>77</xdr:row>
      <xdr:rowOff>10054</xdr:rowOff>
    </xdr:to>
    <xdr:sp macro="" textlink="">
      <xdr:nvSpPr>
        <xdr:cNvPr id="628" name="円/楕円 627"/>
        <xdr:cNvSpPr/>
      </xdr:nvSpPr>
      <xdr:spPr>
        <a:xfrm>
          <a:off x="13652500" y="131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1181</xdr:rowOff>
    </xdr:from>
    <xdr:ext cx="534377" cy="259045"/>
    <xdr:sp macro="" textlink="">
      <xdr:nvSpPr>
        <xdr:cNvPr id="629" name="テキスト ボックス 628"/>
        <xdr:cNvSpPr txBox="1"/>
      </xdr:nvSpPr>
      <xdr:spPr>
        <a:xfrm>
          <a:off x="13436111" y="132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14441</xdr:rowOff>
    </xdr:from>
    <xdr:to>
      <xdr:col>18</xdr:col>
      <xdr:colOff>492125</xdr:colOff>
      <xdr:row>76</xdr:row>
      <xdr:rowOff>116041</xdr:rowOff>
    </xdr:to>
    <xdr:sp macro="" textlink="">
      <xdr:nvSpPr>
        <xdr:cNvPr id="630" name="円/楕円 629"/>
        <xdr:cNvSpPr/>
      </xdr:nvSpPr>
      <xdr:spPr>
        <a:xfrm>
          <a:off x="12763500" y="130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107168</xdr:rowOff>
    </xdr:from>
    <xdr:ext cx="534377" cy="259045"/>
    <xdr:sp macro="" textlink="">
      <xdr:nvSpPr>
        <xdr:cNvPr id="631" name="テキスト ボックス 630"/>
        <xdr:cNvSpPr txBox="1"/>
      </xdr:nvSpPr>
      <xdr:spPr>
        <a:xfrm>
          <a:off x="12547111" y="1313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149016</xdr:rowOff>
    </xdr:from>
    <xdr:to>
      <xdr:col>23</xdr:col>
      <xdr:colOff>516889</xdr:colOff>
      <xdr:row>99</xdr:row>
      <xdr:rowOff>40639</xdr:rowOff>
    </xdr:to>
    <xdr:cxnSp macro="">
      <xdr:nvCxnSpPr>
        <xdr:cNvPr id="655" name="直線コネクタ 654"/>
        <xdr:cNvCxnSpPr/>
      </xdr:nvCxnSpPr>
      <xdr:spPr>
        <a:xfrm flipV="1">
          <a:off x="16317595" y="15579516"/>
          <a:ext cx="1269" cy="14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44466</xdr:rowOff>
    </xdr:from>
    <xdr:ext cx="378565" cy="259045"/>
    <xdr:sp macro="" textlink="">
      <xdr:nvSpPr>
        <xdr:cNvPr id="656" name="積立金最小値テキスト"/>
        <xdr:cNvSpPr txBox="1"/>
      </xdr:nvSpPr>
      <xdr:spPr>
        <a:xfrm>
          <a:off x="16370300" y="17018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40639</xdr:rowOff>
    </xdr:from>
    <xdr:to>
      <xdr:col>23</xdr:col>
      <xdr:colOff>606425</xdr:colOff>
      <xdr:row>99</xdr:row>
      <xdr:rowOff>40639</xdr:rowOff>
    </xdr:to>
    <xdr:cxnSp macro="">
      <xdr:nvCxnSpPr>
        <xdr:cNvPr id="657" name="直線コネクタ 656"/>
        <xdr:cNvCxnSpPr/>
      </xdr:nvCxnSpPr>
      <xdr:spPr>
        <a:xfrm>
          <a:off x="16230600" y="1701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95693</xdr:rowOff>
    </xdr:from>
    <xdr:ext cx="534377" cy="259045"/>
    <xdr:sp macro="" textlink="">
      <xdr:nvSpPr>
        <xdr:cNvPr id="658" name="積立金最大値テキスト"/>
        <xdr:cNvSpPr txBox="1"/>
      </xdr:nvSpPr>
      <xdr:spPr>
        <a:xfrm>
          <a:off x="16370300" y="1535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149016</xdr:rowOff>
    </xdr:from>
    <xdr:to>
      <xdr:col>23</xdr:col>
      <xdr:colOff>606425</xdr:colOff>
      <xdr:row>90</xdr:row>
      <xdr:rowOff>149016</xdr:rowOff>
    </xdr:to>
    <xdr:cxnSp macro="">
      <xdr:nvCxnSpPr>
        <xdr:cNvPr id="659" name="直線コネクタ 658"/>
        <xdr:cNvCxnSpPr/>
      </xdr:nvCxnSpPr>
      <xdr:spPr>
        <a:xfrm>
          <a:off x="16230600" y="15579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13188</xdr:rowOff>
    </xdr:from>
    <xdr:to>
      <xdr:col>23</xdr:col>
      <xdr:colOff>517525</xdr:colOff>
      <xdr:row>99</xdr:row>
      <xdr:rowOff>42183</xdr:rowOff>
    </xdr:to>
    <xdr:cxnSp macro="">
      <xdr:nvCxnSpPr>
        <xdr:cNvPr id="660" name="直線コネクタ 659"/>
        <xdr:cNvCxnSpPr/>
      </xdr:nvCxnSpPr>
      <xdr:spPr>
        <a:xfrm flipV="1">
          <a:off x="15481300" y="16986738"/>
          <a:ext cx="8382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99147</xdr:rowOff>
    </xdr:from>
    <xdr:ext cx="534377" cy="259045"/>
    <xdr:sp macro="" textlink="">
      <xdr:nvSpPr>
        <xdr:cNvPr id="661" name="積立金平均値テキスト"/>
        <xdr:cNvSpPr txBox="1"/>
      </xdr:nvSpPr>
      <xdr:spPr>
        <a:xfrm>
          <a:off x="16370300" y="165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76270</xdr:rowOff>
    </xdr:from>
    <xdr:to>
      <xdr:col>23</xdr:col>
      <xdr:colOff>568325</xdr:colOff>
      <xdr:row>98</xdr:row>
      <xdr:rowOff>6420</xdr:rowOff>
    </xdr:to>
    <xdr:sp macro="" textlink="">
      <xdr:nvSpPr>
        <xdr:cNvPr id="662" name="フローチャート : 判断 661"/>
        <xdr:cNvSpPr/>
      </xdr:nvSpPr>
      <xdr:spPr>
        <a:xfrm>
          <a:off x="16268700" y="167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87103</xdr:rowOff>
    </xdr:from>
    <xdr:to>
      <xdr:col>22</xdr:col>
      <xdr:colOff>365125</xdr:colOff>
      <xdr:row>99</xdr:row>
      <xdr:rowOff>42183</xdr:rowOff>
    </xdr:to>
    <xdr:cxnSp macro="">
      <xdr:nvCxnSpPr>
        <xdr:cNvPr id="663" name="直線コネクタ 662"/>
        <xdr:cNvCxnSpPr/>
      </xdr:nvCxnSpPr>
      <xdr:spPr>
        <a:xfrm>
          <a:off x="14592300" y="16889203"/>
          <a:ext cx="889000" cy="126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66802</xdr:rowOff>
    </xdr:from>
    <xdr:to>
      <xdr:col>22</xdr:col>
      <xdr:colOff>415925</xdr:colOff>
      <xdr:row>97</xdr:row>
      <xdr:rowOff>168402</xdr:rowOff>
    </xdr:to>
    <xdr:sp macro="" textlink="">
      <xdr:nvSpPr>
        <xdr:cNvPr id="664" name="フローチャート : 判断 663"/>
        <xdr:cNvSpPr/>
      </xdr:nvSpPr>
      <xdr:spPr>
        <a:xfrm>
          <a:off x="15430500" y="1669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13479</xdr:rowOff>
    </xdr:from>
    <xdr:ext cx="534377" cy="259045"/>
    <xdr:sp macro="" textlink="">
      <xdr:nvSpPr>
        <xdr:cNvPr id="665" name="テキスト ボックス 664"/>
        <xdr:cNvSpPr txBox="1"/>
      </xdr:nvSpPr>
      <xdr:spPr>
        <a:xfrm>
          <a:off x="15214111" y="164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87103</xdr:rowOff>
    </xdr:from>
    <xdr:to>
      <xdr:col>21</xdr:col>
      <xdr:colOff>161925</xdr:colOff>
      <xdr:row>99</xdr:row>
      <xdr:rowOff>43021</xdr:rowOff>
    </xdr:to>
    <xdr:cxnSp macro="">
      <xdr:nvCxnSpPr>
        <xdr:cNvPr id="666" name="直線コネクタ 665"/>
        <xdr:cNvCxnSpPr/>
      </xdr:nvCxnSpPr>
      <xdr:spPr>
        <a:xfrm flipV="1">
          <a:off x="13703300" y="16889203"/>
          <a:ext cx="889000" cy="12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80175</xdr:rowOff>
    </xdr:from>
    <xdr:to>
      <xdr:col>21</xdr:col>
      <xdr:colOff>212725</xdr:colOff>
      <xdr:row>98</xdr:row>
      <xdr:rowOff>10325</xdr:rowOff>
    </xdr:to>
    <xdr:sp macro="" textlink="">
      <xdr:nvSpPr>
        <xdr:cNvPr id="667" name="フローチャート : 判断 666"/>
        <xdr:cNvSpPr/>
      </xdr:nvSpPr>
      <xdr:spPr>
        <a:xfrm>
          <a:off x="14541500" y="167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26852</xdr:rowOff>
    </xdr:from>
    <xdr:ext cx="534377" cy="259045"/>
    <xdr:sp macro="" textlink="">
      <xdr:nvSpPr>
        <xdr:cNvPr id="668" name="テキスト ボックス 667"/>
        <xdr:cNvSpPr txBox="1"/>
      </xdr:nvSpPr>
      <xdr:spPr>
        <a:xfrm>
          <a:off x="14325111" y="1648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145148</xdr:rowOff>
    </xdr:from>
    <xdr:to>
      <xdr:col>19</xdr:col>
      <xdr:colOff>644525</xdr:colOff>
      <xdr:row>99</xdr:row>
      <xdr:rowOff>43021</xdr:rowOff>
    </xdr:to>
    <xdr:cxnSp macro="">
      <xdr:nvCxnSpPr>
        <xdr:cNvPr id="669" name="直線コネクタ 668"/>
        <xdr:cNvCxnSpPr/>
      </xdr:nvCxnSpPr>
      <xdr:spPr>
        <a:xfrm>
          <a:off x="12814300" y="16947248"/>
          <a:ext cx="889000" cy="6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135458</xdr:rowOff>
    </xdr:from>
    <xdr:to>
      <xdr:col>20</xdr:col>
      <xdr:colOff>9525</xdr:colOff>
      <xdr:row>98</xdr:row>
      <xdr:rowOff>65608</xdr:rowOff>
    </xdr:to>
    <xdr:sp macro="" textlink="">
      <xdr:nvSpPr>
        <xdr:cNvPr id="670" name="フローチャート : 判断 669"/>
        <xdr:cNvSpPr/>
      </xdr:nvSpPr>
      <xdr:spPr>
        <a:xfrm>
          <a:off x="13652500" y="1676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82135</xdr:rowOff>
    </xdr:from>
    <xdr:ext cx="534377" cy="259045"/>
    <xdr:sp macro="" textlink="">
      <xdr:nvSpPr>
        <xdr:cNvPr id="671" name="テキスト ボックス 670"/>
        <xdr:cNvSpPr txBox="1"/>
      </xdr:nvSpPr>
      <xdr:spPr>
        <a:xfrm>
          <a:off x="13436111" y="1654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142145</xdr:rowOff>
    </xdr:from>
    <xdr:to>
      <xdr:col>18</xdr:col>
      <xdr:colOff>492125</xdr:colOff>
      <xdr:row>98</xdr:row>
      <xdr:rowOff>72295</xdr:rowOff>
    </xdr:to>
    <xdr:sp macro="" textlink="">
      <xdr:nvSpPr>
        <xdr:cNvPr id="672" name="フローチャート : 判断 671"/>
        <xdr:cNvSpPr/>
      </xdr:nvSpPr>
      <xdr:spPr>
        <a:xfrm>
          <a:off x="12763500" y="167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88822</xdr:rowOff>
    </xdr:from>
    <xdr:ext cx="534377" cy="259045"/>
    <xdr:sp macro="" textlink="">
      <xdr:nvSpPr>
        <xdr:cNvPr id="673" name="テキスト ボックス 672"/>
        <xdr:cNvSpPr txBox="1"/>
      </xdr:nvSpPr>
      <xdr:spPr>
        <a:xfrm>
          <a:off x="12547111" y="165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133838</xdr:rowOff>
    </xdr:from>
    <xdr:to>
      <xdr:col>23</xdr:col>
      <xdr:colOff>568325</xdr:colOff>
      <xdr:row>99</xdr:row>
      <xdr:rowOff>63988</xdr:rowOff>
    </xdr:to>
    <xdr:sp macro="" textlink="">
      <xdr:nvSpPr>
        <xdr:cNvPr id="679" name="円/楕円 678"/>
        <xdr:cNvSpPr/>
      </xdr:nvSpPr>
      <xdr:spPr>
        <a:xfrm>
          <a:off x="16268700" y="1693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48765</xdr:rowOff>
    </xdr:from>
    <xdr:ext cx="469744" cy="259045"/>
    <xdr:sp macro="" textlink="">
      <xdr:nvSpPr>
        <xdr:cNvPr id="680" name="積立金該当値テキスト"/>
        <xdr:cNvSpPr txBox="1"/>
      </xdr:nvSpPr>
      <xdr:spPr>
        <a:xfrm>
          <a:off x="16370300" y="1685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162833</xdr:rowOff>
    </xdr:from>
    <xdr:to>
      <xdr:col>22</xdr:col>
      <xdr:colOff>415925</xdr:colOff>
      <xdr:row>99</xdr:row>
      <xdr:rowOff>92983</xdr:rowOff>
    </xdr:to>
    <xdr:sp macro="" textlink="">
      <xdr:nvSpPr>
        <xdr:cNvPr id="681" name="円/楕円 680"/>
        <xdr:cNvSpPr/>
      </xdr:nvSpPr>
      <xdr:spPr>
        <a:xfrm>
          <a:off x="15430500" y="1696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84110</xdr:rowOff>
    </xdr:from>
    <xdr:ext cx="378565" cy="259045"/>
    <xdr:sp macro="" textlink="">
      <xdr:nvSpPr>
        <xdr:cNvPr id="682" name="テキスト ボックス 681"/>
        <xdr:cNvSpPr txBox="1"/>
      </xdr:nvSpPr>
      <xdr:spPr>
        <a:xfrm>
          <a:off x="15292017" y="1705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36303</xdr:rowOff>
    </xdr:from>
    <xdr:to>
      <xdr:col>21</xdr:col>
      <xdr:colOff>212725</xdr:colOff>
      <xdr:row>98</xdr:row>
      <xdr:rowOff>137903</xdr:rowOff>
    </xdr:to>
    <xdr:sp macro="" textlink="">
      <xdr:nvSpPr>
        <xdr:cNvPr id="683" name="円/楕円 682"/>
        <xdr:cNvSpPr/>
      </xdr:nvSpPr>
      <xdr:spPr>
        <a:xfrm>
          <a:off x="14541500" y="168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129030</xdr:rowOff>
    </xdr:from>
    <xdr:ext cx="469744" cy="259045"/>
    <xdr:sp macro="" textlink="">
      <xdr:nvSpPr>
        <xdr:cNvPr id="684" name="テキスト ボックス 683"/>
        <xdr:cNvSpPr txBox="1"/>
      </xdr:nvSpPr>
      <xdr:spPr>
        <a:xfrm>
          <a:off x="14357427" y="1693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163671</xdr:rowOff>
    </xdr:from>
    <xdr:to>
      <xdr:col>20</xdr:col>
      <xdr:colOff>9525</xdr:colOff>
      <xdr:row>99</xdr:row>
      <xdr:rowOff>93821</xdr:rowOff>
    </xdr:to>
    <xdr:sp macro="" textlink="">
      <xdr:nvSpPr>
        <xdr:cNvPr id="685" name="円/楕円 684"/>
        <xdr:cNvSpPr/>
      </xdr:nvSpPr>
      <xdr:spPr>
        <a:xfrm>
          <a:off x="13652500" y="1696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84948</xdr:rowOff>
    </xdr:from>
    <xdr:ext cx="313932" cy="259045"/>
    <xdr:sp macro="" textlink="">
      <xdr:nvSpPr>
        <xdr:cNvPr id="686" name="テキスト ボックス 685"/>
        <xdr:cNvSpPr txBox="1"/>
      </xdr:nvSpPr>
      <xdr:spPr>
        <a:xfrm>
          <a:off x="13546333" y="17058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94348</xdr:rowOff>
    </xdr:from>
    <xdr:to>
      <xdr:col>18</xdr:col>
      <xdr:colOff>492125</xdr:colOff>
      <xdr:row>99</xdr:row>
      <xdr:rowOff>24498</xdr:rowOff>
    </xdr:to>
    <xdr:sp macro="" textlink="">
      <xdr:nvSpPr>
        <xdr:cNvPr id="687" name="円/楕円 686"/>
        <xdr:cNvSpPr/>
      </xdr:nvSpPr>
      <xdr:spPr>
        <a:xfrm>
          <a:off x="12763500" y="1689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15625</xdr:rowOff>
    </xdr:from>
    <xdr:ext cx="469744" cy="259045"/>
    <xdr:sp macro="" textlink="">
      <xdr:nvSpPr>
        <xdr:cNvPr id="688" name="テキスト ボックス 687"/>
        <xdr:cNvSpPr txBox="1"/>
      </xdr:nvSpPr>
      <xdr:spPr>
        <a:xfrm>
          <a:off x="12579427" y="16989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20175</xdr:rowOff>
    </xdr:from>
    <xdr:to>
      <xdr:col>32</xdr:col>
      <xdr:colOff>186689</xdr:colOff>
      <xdr:row>39</xdr:row>
      <xdr:rowOff>98878</xdr:rowOff>
    </xdr:to>
    <xdr:cxnSp macro="">
      <xdr:nvCxnSpPr>
        <xdr:cNvPr id="714" name="直線コネクタ 713"/>
        <xdr:cNvCxnSpPr/>
      </xdr:nvCxnSpPr>
      <xdr:spPr>
        <a:xfrm flipV="1">
          <a:off x="22159595" y="5335125"/>
          <a:ext cx="1269" cy="1450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138302</xdr:rowOff>
    </xdr:from>
    <xdr:ext cx="469744" cy="259045"/>
    <xdr:sp macro="" textlink="">
      <xdr:nvSpPr>
        <xdr:cNvPr id="717" name="投資及び出資金最大値テキスト"/>
        <xdr:cNvSpPr txBox="1"/>
      </xdr:nvSpPr>
      <xdr:spPr>
        <a:xfrm>
          <a:off x="22212300" y="511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98425</xdr:colOff>
      <xdr:row>31</xdr:row>
      <xdr:rowOff>20175</xdr:rowOff>
    </xdr:from>
    <xdr:to>
      <xdr:col>32</xdr:col>
      <xdr:colOff>276225</xdr:colOff>
      <xdr:row>31</xdr:row>
      <xdr:rowOff>20175</xdr:rowOff>
    </xdr:to>
    <xdr:cxnSp macro="">
      <xdr:nvCxnSpPr>
        <xdr:cNvPr id="718" name="直線コネクタ 717"/>
        <xdr:cNvCxnSpPr/>
      </xdr:nvCxnSpPr>
      <xdr:spPr>
        <a:xfrm>
          <a:off x="22072600" y="533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102144</xdr:rowOff>
    </xdr:from>
    <xdr:to>
      <xdr:col>32</xdr:col>
      <xdr:colOff>187325</xdr:colOff>
      <xdr:row>39</xdr:row>
      <xdr:rowOff>98878</xdr:rowOff>
    </xdr:to>
    <xdr:cxnSp macro="">
      <xdr:nvCxnSpPr>
        <xdr:cNvPr id="719" name="直線コネクタ 718"/>
        <xdr:cNvCxnSpPr/>
      </xdr:nvCxnSpPr>
      <xdr:spPr>
        <a:xfrm flipV="1">
          <a:off x="21323300" y="6445794"/>
          <a:ext cx="838200" cy="33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69613</xdr:rowOff>
    </xdr:from>
    <xdr:ext cx="378565" cy="259045"/>
    <xdr:sp macro="" textlink="">
      <xdr:nvSpPr>
        <xdr:cNvPr id="720" name="投資及び出資金平均値テキスト"/>
        <xdr:cNvSpPr txBox="1"/>
      </xdr:nvSpPr>
      <xdr:spPr>
        <a:xfrm>
          <a:off x="22212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91186</xdr:rowOff>
    </xdr:from>
    <xdr:to>
      <xdr:col>32</xdr:col>
      <xdr:colOff>238125</xdr:colOff>
      <xdr:row>39</xdr:row>
      <xdr:rowOff>21336</xdr:rowOff>
    </xdr:to>
    <xdr:sp macro="" textlink="">
      <xdr:nvSpPr>
        <xdr:cNvPr id="721" name="フローチャート : 判断 720"/>
        <xdr:cNvSpPr/>
      </xdr:nvSpPr>
      <xdr:spPr>
        <a:xfrm>
          <a:off x="22110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2" name="直線コネクタ 72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77960</xdr:rowOff>
    </xdr:from>
    <xdr:to>
      <xdr:col>31</xdr:col>
      <xdr:colOff>85725</xdr:colOff>
      <xdr:row>39</xdr:row>
      <xdr:rowOff>8110</xdr:rowOff>
    </xdr:to>
    <xdr:sp macro="" textlink="">
      <xdr:nvSpPr>
        <xdr:cNvPr id="723" name="フローチャート : 判断 722"/>
        <xdr:cNvSpPr/>
      </xdr:nvSpPr>
      <xdr:spPr>
        <a:xfrm>
          <a:off x="21272500" y="659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24637</xdr:rowOff>
    </xdr:from>
    <xdr:ext cx="378565" cy="259045"/>
    <xdr:sp macro="" textlink="">
      <xdr:nvSpPr>
        <xdr:cNvPr id="724" name="テキスト ボックス 723"/>
        <xdr:cNvSpPr txBox="1"/>
      </xdr:nvSpPr>
      <xdr:spPr>
        <a:xfrm>
          <a:off x="21134017" y="636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5" name="直線コネクタ 72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114536</xdr:rowOff>
    </xdr:from>
    <xdr:to>
      <xdr:col>29</xdr:col>
      <xdr:colOff>568325</xdr:colOff>
      <xdr:row>39</xdr:row>
      <xdr:rowOff>44686</xdr:rowOff>
    </xdr:to>
    <xdr:sp macro="" textlink="">
      <xdr:nvSpPr>
        <xdr:cNvPr id="726" name="フローチャート : 判断 725"/>
        <xdr:cNvSpPr/>
      </xdr:nvSpPr>
      <xdr:spPr>
        <a:xfrm>
          <a:off x="20383500" y="66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61213</xdr:rowOff>
    </xdr:from>
    <xdr:ext cx="378565" cy="259045"/>
    <xdr:sp macro="" textlink="">
      <xdr:nvSpPr>
        <xdr:cNvPr id="727" name="テキスト ボックス 726"/>
        <xdr:cNvSpPr txBox="1"/>
      </xdr:nvSpPr>
      <xdr:spPr>
        <a:xfrm>
          <a:off x="20245017" y="6404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8" name="直線コネクタ 72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104249</xdr:rowOff>
    </xdr:from>
    <xdr:to>
      <xdr:col>28</xdr:col>
      <xdr:colOff>365125</xdr:colOff>
      <xdr:row>39</xdr:row>
      <xdr:rowOff>34399</xdr:rowOff>
    </xdr:to>
    <xdr:sp macro="" textlink="">
      <xdr:nvSpPr>
        <xdr:cNvPr id="729" name="フローチャート : 判断 728"/>
        <xdr:cNvSpPr/>
      </xdr:nvSpPr>
      <xdr:spPr>
        <a:xfrm>
          <a:off x="19494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50926</xdr:rowOff>
    </xdr:from>
    <xdr:ext cx="378565" cy="259045"/>
    <xdr:sp macro="" textlink="">
      <xdr:nvSpPr>
        <xdr:cNvPr id="730" name="テキスト ボックス 729"/>
        <xdr:cNvSpPr txBox="1"/>
      </xdr:nvSpPr>
      <xdr:spPr>
        <a:xfrm>
          <a:off x="19356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125313</xdr:rowOff>
    </xdr:from>
    <xdr:to>
      <xdr:col>27</xdr:col>
      <xdr:colOff>161925</xdr:colOff>
      <xdr:row>39</xdr:row>
      <xdr:rowOff>55463</xdr:rowOff>
    </xdr:to>
    <xdr:sp macro="" textlink="">
      <xdr:nvSpPr>
        <xdr:cNvPr id="731" name="フローチャート : 判断 730"/>
        <xdr:cNvSpPr/>
      </xdr:nvSpPr>
      <xdr:spPr>
        <a:xfrm>
          <a:off x="18605500" y="664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71990</xdr:rowOff>
    </xdr:from>
    <xdr:ext cx="378565" cy="259045"/>
    <xdr:sp macro="" textlink="">
      <xdr:nvSpPr>
        <xdr:cNvPr id="732" name="テキスト ボックス 731"/>
        <xdr:cNvSpPr txBox="1"/>
      </xdr:nvSpPr>
      <xdr:spPr>
        <a:xfrm>
          <a:off x="18467017" y="6415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51344</xdr:rowOff>
    </xdr:from>
    <xdr:to>
      <xdr:col>32</xdr:col>
      <xdr:colOff>238125</xdr:colOff>
      <xdr:row>37</xdr:row>
      <xdr:rowOff>152944</xdr:rowOff>
    </xdr:to>
    <xdr:sp macro="" textlink="">
      <xdr:nvSpPr>
        <xdr:cNvPr id="738" name="円/楕円 737"/>
        <xdr:cNvSpPr/>
      </xdr:nvSpPr>
      <xdr:spPr>
        <a:xfrm>
          <a:off x="22110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74221</xdr:rowOff>
    </xdr:from>
    <xdr:ext cx="469744" cy="259045"/>
    <xdr:sp macro="" textlink="">
      <xdr:nvSpPr>
        <xdr:cNvPr id="739" name="投資及び出資金該当値テキスト"/>
        <xdr:cNvSpPr txBox="1"/>
      </xdr:nvSpPr>
      <xdr:spPr>
        <a:xfrm>
          <a:off x="22212300" y="624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0" name="円/楕円 73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1" name="テキスト ボックス 74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2" name="円/楕円 74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3" name="テキスト ボックス 74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4" name="円/楕円 74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5" name="テキスト ボックス 74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6" name="円/楕円 74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7" name="テキスト ボックス 74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46065</xdr:rowOff>
    </xdr:from>
    <xdr:to>
      <xdr:col>32</xdr:col>
      <xdr:colOff>186689</xdr:colOff>
      <xdr:row>58</xdr:row>
      <xdr:rowOff>139700</xdr:rowOff>
    </xdr:to>
    <xdr:cxnSp macro="">
      <xdr:nvCxnSpPr>
        <xdr:cNvPr id="769" name="直線コネクタ 768"/>
        <xdr:cNvCxnSpPr/>
      </xdr:nvCxnSpPr>
      <xdr:spPr>
        <a:xfrm flipV="1">
          <a:off x="22159595" y="8961465"/>
          <a:ext cx="1269" cy="11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164192</xdr:rowOff>
    </xdr:from>
    <xdr:ext cx="534377" cy="259045"/>
    <xdr:sp macro="" textlink="">
      <xdr:nvSpPr>
        <xdr:cNvPr id="772" name="貸付金最大値テキスト"/>
        <xdr:cNvSpPr txBox="1"/>
      </xdr:nvSpPr>
      <xdr:spPr>
        <a:xfrm>
          <a:off x="22212300" y="873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98425</xdr:colOff>
      <xdr:row>52</xdr:row>
      <xdr:rowOff>46065</xdr:rowOff>
    </xdr:from>
    <xdr:to>
      <xdr:col>32</xdr:col>
      <xdr:colOff>276225</xdr:colOff>
      <xdr:row>52</xdr:row>
      <xdr:rowOff>46065</xdr:rowOff>
    </xdr:to>
    <xdr:cxnSp macro="">
      <xdr:nvCxnSpPr>
        <xdr:cNvPr id="773" name="直線コネクタ 772"/>
        <xdr:cNvCxnSpPr/>
      </xdr:nvCxnSpPr>
      <xdr:spPr>
        <a:xfrm>
          <a:off x="22072600" y="8961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82641</xdr:rowOff>
    </xdr:from>
    <xdr:to>
      <xdr:col>32</xdr:col>
      <xdr:colOff>187325</xdr:colOff>
      <xdr:row>58</xdr:row>
      <xdr:rowOff>83282</xdr:rowOff>
    </xdr:to>
    <xdr:cxnSp macro="">
      <xdr:nvCxnSpPr>
        <xdr:cNvPr id="774" name="直線コネクタ 773"/>
        <xdr:cNvCxnSpPr/>
      </xdr:nvCxnSpPr>
      <xdr:spPr>
        <a:xfrm flipV="1">
          <a:off x="21323300" y="10026741"/>
          <a:ext cx="8382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160834</xdr:rowOff>
    </xdr:from>
    <xdr:ext cx="469744" cy="259045"/>
    <xdr:sp macro="" textlink="">
      <xdr:nvSpPr>
        <xdr:cNvPr id="775" name="貸付金平均値テキスト"/>
        <xdr:cNvSpPr txBox="1"/>
      </xdr:nvSpPr>
      <xdr:spPr>
        <a:xfrm>
          <a:off x="22212300" y="9762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137957</xdr:rowOff>
    </xdr:from>
    <xdr:to>
      <xdr:col>32</xdr:col>
      <xdr:colOff>238125</xdr:colOff>
      <xdr:row>58</xdr:row>
      <xdr:rowOff>68107</xdr:rowOff>
    </xdr:to>
    <xdr:sp macro="" textlink="">
      <xdr:nvSpPr>
        <xdr:cNvPr id="776" name="フローチャート : 判断 775"/>
        <xdr:cNvSpPr/>
      </xdr:nvSpPr>
      <xdr:spPr>
        <a:xfrm>
          <a:off x="221107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57359</xdr:rowOff>
    </xdr:from>
    <xdr:to>
      <xdr:col>31</xdr:col>
      <xdr:colOff>34925</xdr:colOff>
      <xdr:row>58</xdr:row>
      <xdr:rowOff>83282</xdr:rowOff>
    </xdr:to>
    <xdr:cxnSp macro="">
      <xdr:nvCxnSpPr>
        <xdr:cNvPr id="777" name="直線コネクタ 776"/>
        <xdr:cNvCxnSpPr/>
      </xdr:nvCxnSpPr>
      <xdr:spPr>
        <a:xfrm>
          <a:off x="20434300" y="10001459"/>
          <a:ext cx="889000" cy="2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97861</xdr:rowOff>
    </xdr:from>
    <xdr:to>
      <xdr:col>31</xdr:col>
      <xdr:colOff>85725</xdr:colOff>
      <xdr:row>58</xdr:row>
      <xdr:rowOff>28011</xdr:rowOff>
    </xdr:to>
    <xdr:sp macro="" textlink="">
      <xdr:nvSpPr>
        <xdr:cNvPr id="778" name="フローチャート : 判断 777"/>
        <xdr:cNvSpPr/>
      </xdr:nvSpPr>
      <xdr:spPr>
        <a:xfrm>
          <a:off x="21272500" y="98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44538</xdr:rowOff>
    </xdr:from>
    <xdr:ext cx="469744" cy="259045"/>
    <xdr:sp macro="" textlink="">
      <xdr:nvSpPr>
        <xdr:cNvPr id="779" name="テキスト ボックス 778"/>
        <xdr:cNvSpPr txBox="1"/>
      </xdr:nvSpPr>
      <xdr:spPr>
        <a:xfrm>
          <a:off x="21088427" y="964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57359</xdr:rowOff>
    </xdr:from>
    <xdr:to>
      <xdr:col>29</xdr:col>
      <xdr:colOff>517525</xdr:colOff>
      <xdr:row>58</xdr:row>
      <xdr:rowOff>59827</xdr:rowOff>
    </xdr:to>
    <xdr:cxnSp macro="">
      <xdr:nvCxnSpPr>
        <xdr:cNvPr id="780" name="直線コネクタ 779"/>
        <xdr:cNvCxnSpPr/>
      </xdr:nvCxnSpPr>
      <xdr:spPr>
        <a:xfrm flipV="1">
          <a:off x="19545300" y="10001459"/>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40803</xdr:rowOff>
    </xdr:from>
    <xdr:to>
      <xdr:col>29</xdr:col>
      <xdr:colOff>568325</xdr:colOff>
      <xdr:row>57</xdr:row>
      <xdr:rowOff>142403</xdr:rowOff>
    </xdr:to>
    <xdr:sp macro="" textlink="">
      <xdr:nvSpPr>
        <xdr:cNvPr id="781" name="フローチャート : 判断 780"/>
        <xdr:cNvSpPr/>
      </xdr:nvSpPr>
      <xdr:spPr>
        <a:xfrm>
          <a:off x="20383500" y="981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158930</xdr:rowOff>
    </xdr:from>
    <xdr:ext cx="469744" cy="259045"/>
    <xdr:sp macro="" textlink="">
      <xdr:nvSpPr>
        <xdr:cNvPr id="782" name="テキスト ボックス 781"/>
        <xdr:cNvSpPr txBox="1"/>
      </xdr:nvSpPr>
      <xdr:spPr>
        <a:xfrm>
          <a:off x="20199427" y="95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59827</xdr:rowOff>
    </xdr:from>
    <xdr:to>
      <xdr:col>28</xdr:col>
      <xdr:colOff>314325</xdr:colOff>
      <xdr:row>58</xdr:row>
      <xdr:rowOff>80859</xdr:rowOff>
    </xdr:to>
    <xdr:cxnSp macro="">
      <xdr:nvCxnSpPr>
        <xdr:cNvPr id="783" name="直線コネクタ 782"/>
        <xdr:cNvCxnSpPr/>
      </xdr:nvCxnSpPr>
      <xdr:spPr>
        <a:xfrm flipV="1">
          <a:off x="18656300" y="10003927"/>
          <a:ext cx="8890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77013</xdr:rowOff>
    </xdr:from>
    <xdr:to>
      <xdr:col>28</xdr:col>
      <xdr:colOff>365125</xdr:colOff>
      <xdr:row>58</xdr:row>
      <xdr:rowOff>7163</xdr:rowOff>
    </xdr:to>
    <xdr:sp macro="" textlink="">
      <xdr:nvSpPr>
        <xdr:cNvPr id="784" name="フローチャート : 判断 783"/>
        <xdr:cNvSpPr/>
      </xdr:nvSpPr>
      <xdr:spPr>
        <a:xfrm>
          <a:off x="19494500" y="984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23690</xdr:rowOff>
    </xdr:from>
    <xdr:ext cx="469744" cy="259045"/>
    <xdr:sp macro="" textlink="">
      <xdr:nvSpPr>
        <xdr:cNvPr id="785" name="テキスト ボックス 784"/>
        <xdr:cNvSpPr txBox="1"/>
      </xdr:nvSpPr>
      <xdr:spPr>
        <a:xfrm>
          <a:off x="19310427" y="962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97679</xdr:rowOff>
    </xdr:from>
    <xdr:to>
      <xdr:col>27</xdr:col>
      <xdr:colOff>161925</xdr:colOff>
      <xdr:row>58</xdr:row>
      <xdr:rowOff>27829</xdr:rowOff>
    </xdr:to>
    <xdr:sp macro="" textlink="">
      <xdr:nvSpPr>
        <xdr:cNvPr id="786" name="フローチャート : 判断 785"/>
        <xdr:cNvSpPr/>
      </xdr:nvSpPr>
      <xdr:spPr>
        <a:xfrm>
          <a:off x="18605500" y="987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44356</xdr:rowOff>
    </xdr:from>
    <xdr:ext cx="469744" cy="259045"/>
    <xdr:sp macro="" textlink="">
      <xdr:nvSpPr>
        <xdr:cNvPr id="787" name="テキスト ボックス 786"/>
        <xdr:cNvSpPr txBox="1"/>
      </xdr:nvSpPr>
      <xdr:spPr>
        <a:xfrm>
          <a:off x="18421427" y="964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31841</xdr:rowOff>
    </xdr:from>
    <xdr:to>
      <xdr:col>32</xdr:col>
      <xdr:colOff>238125</xdr:colOff>
      <xdr:row>58</xdr:row>
      <xdr:rowOff>133441</xdr:rowOff>
    </xdr:to>
    <xdr:sp macro="" textlink="">
      <xdr:nvSpPr>
        <xdr:cNvPr id="793" name="円/楕円 792"/>
        <xdr:cNvSpPr/>
      </xdr:nvSpPr>
      <xdr:spPr>
        <a:xfrm>
          <a:off x="22110700" y="997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118218</xdr:rowOff>
    </xdr:from>
    <xdr:ext cx="469744" cy="259045"/>
    <xdr:sp macro="" textlink="">
      <xdr:nvSpPr>
        <xdr:cNvPr id="794" name="貸付金該当値テキスト"/>
        <xdr:cNvSpPr txBox="1"/>
      </xdr:nvSpPr>
      <xdr:spPr>
        <a:xfrm>
          <a:off x="22212300" y="989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32482</xdr:rowOff>
    </xdr:from>
    <xdr:to>
      <xdr:col>31</xdr:col>
      <xdr:colOff>85725</xdr:colOff>
      <xdr:row>58</xdr:row>
      <xdr:rowOff>134082</xdr:rowOff>
    </xdr:to>
    <xdr:sp macro="" textlink="">
      <xdr:nvSpPr>
        <xdr:cNvPr id="795" name="円/楕円 794"/>
        <xdr:cNvSpPr/>
      </xdr:nvSpPr>
      <xdr:spPr>
        <a:xfrm>
          <a:off x="21272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125209</xdr:rowOff>
    </xdr:from>
    <xdr:ext cx="469744" cy="259045"/>
    <xdr:sp macro="" textlink="">
      <xdr:nvSpPr>
        <xdr:cNvPr id="796" name="テキスト ボックス 795"/>
        <xdr:cNvSpPr txBox="1"/>
      </xdr:nvSpPr>
      <xdr:spPr>
        <a:xfrm>
          <a:off x="21088427" y="100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6559</xdr:rowOff>
    </xdr:from>
    <xdr:to>
      <xdr:col>29</xdr:col>
      <xdr:colOff>568325</xdr:colOff>
      <xdr:row>58</xdr:row>
      <xdr:rowOff>108159</xdr:rowOff>
    </xdr:to>
    <xdr:sp macro="" textlink="">
      <xdr:nvSpPr>
        <xdr:cNvPr id="797" name="円/楕円 796"/>
        <xdr:cNvSpPr/>
      </xdr:nvSpPr>
      <xdr:spPr>
        <a:xfrm>
          <a:off x="20383500" y="99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99286</xdr:rowOff>
    </xdr:from>
    <xdr:ext cx="469744" cy="259045"/>
    <xdr:sp macro="" textlink="">
      <xdr:nvSpPr>
        <xdr:cNvPr id="798" name="テキスト ボックス 797"/>
        <xdr:cNvSpPr txBox="1"/>
      </xdr:nvSpPr>
      <xdr:spPr>
        <a:xfrm>
          <a:off x="20199427" y="1004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9027</xdr:rowOff>
    </xdr:from>
    <xdr:to>
      <xdr:col>28</xdr:col>
      <xdr:colOff>365125</xdr:colOff>
      <xdr:row>58</xdr:row>
      <xdr:rowOff>110627</xdr:rowOff>
    </xdr:to>
    <xdr:sp macro="" textlink="">
      <xdr:nvSpPr>
        <xdr:cNvPr id="799" name="円/楕円 798"/>
        <xdr:cNvSpPr/>
      </xdr:nvSpPr>
      <xdr:spPr>
        <a:xfrm>
          <a:off x="19494500" y="9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101754</xdr:rowOff>
    </xdr:from>
    <xdr:ext cx="469744" cy="259045"/>
    <xdr:sp macro="" textlink="">
      <xdr:nvSpPr>
        <xdr:cNvPr id="800" name="テキスト ボックス 799"/>
        <xdr:cNvSpPr txBox="1"/>
      </xdr:nvSpPr>
      <xdr:spPr>
        <a:xfrm>
          <a:off x="19310427" y="1004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30059</xdr:rowOff>
    </xdr:from>
    <xdr:to>
      <xdr:col>27</xdr:col>
      <xdr:colOff>161925</xdr:colOff>
      <xdr:row>58</xdr:row>
      <xdr:rowOff>131659</xdr:rowOff>
    </xdr:to>
    <xdr:sp macro="" textlink="">
      <xdr:nvSpPr>
        <xdr:cNvPr id="801" name="円/楕円 800"/>
        <xdr:cNvSpPr/>
      </xdr:nvSpPr>
      <xdr:spPr>
        <a:xfrm>
          <a:off x="18605500" y="99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122786</xdr:rowOff>
    </xdr:from>
    <xdr:ext cx="469744" cy="259045"/>
    <xdr:sp macro="" textlink="">
      <xdr:nvSpPr>
        <xdr:cNvPr id="802" name="テキスト ボックス 801"/>
        <xdr:cNvSpPr txBox="1"/>
      </xdr:nvSpPr>
      <xdr:spPr>
        <a:xfrm>
          <a:off x="18421427" y="1006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133680</xdr:rowOff>
    </xdr:from>
    <xdr:to>
      <xdr:col>32</xdr:col>
      <xdr:colOff>186689</xdr:colOff>
      <xdr:row>78</xdr:row>
      <xdr:rowOff>96495</xdr:rowOff>
    </xdr:to>
    <xdr:cxnSp macro="">
      <xdr:nvCxnSpPr>
        <xdr:cNvPr id="827" name="直線コネクタ 826"/>
        <xdr:cNvCxnSpPr/>
      </xdr:nvCxnSpPr>
      <xdr:spPr>
        <a:xfrm flipV="1">
          <a:off x="22159595" y="12306630"/>
          <a:ext cx="1269" cy="1162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100322</xdr:rowOff>
    </xdr:from>
    <xdr:ext cx="534377" cy="259045"/>
    <xdr:sp macro="" textlink="">
      <xdr:nvSpPr>
        <xdr:cNvPr id="828" name="繰出金最小値テキスト"/>
        <xdr:cNvSpPr txBox="1"/>
      </xdr:nvSpPr>
      <xdr:spPr>
        <a:xfrm>
          <a:off x="22212300" y="134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98425</xdr:colOff>
      <xdr:row>78</xdr:row>
      <xdr:rowOff>96495</xdr:rowOff>
    </xdr:from>
    <xdr:to>
      <xdr:col>32</xdr:col>
      <xdr:colOff>276225</xdr:colOff>
      <xdr:row>78</xdr:row>
      <xdr:rowOff>96495</xdr:rowOff>
    </xdr:to>
    <xdr:cxnSp macro="">
      <xdr:nvCxnSpPr>
        <xdr:cNvPr id="829" name="直線コネクタ 828"/>
        <xdr:cNvCxnSpPr/>
      </xdr:nvCxnSpPr>
      <xdr:spPr>
        <a:xfrm>
          <a:off x="22072600" y="1346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80357</xdr:rowOff>
    </xdr:from>
    <xdr:ext cx="534377" cy="259045"/>
    <xdr:sp macro="" textlink="">
      <xdr:nvSpPr>
        <xdr:cNvPr id="830" name="繰出金最大値テキスト"/>
        <xdr:cNvSpPr txBox="1"/>
      </xdr:nvSpPr>
      <xdr:spPr>
        <a:xfrm>
          <a:off x="22212300" y="1208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98425</xdr:colOff>
      <xdr:row>71</xdr:row>
      <xdr:rowOff>133680</xdr:rowOff>
    </xdr:from>
    <xdr:to>
      <xdr:col>32</xdr:col>
      <xdr:colOff>276225</xdr:colOff>
      <xdr:row>71</xdr:row>
      <xdr:rowOff>133680</xdr:rowOff>
    </xdr:to>
    <xdr:cxnSp macro="">
      <xdr:nvCxnSpPr>
        <xdr:cNvPr id="831" name="直線コネクタ 830"/>
        <xdr:cNvCxnSpPr/>
      </xdr:nvCxnSpPr>
      <xdr:spPr>
        <a:xfrm>
          <a:off x="22072600" y="1230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133775</xdr:rowOff>
    </xdr:from>
    <xdr:to>
      <xdr:col>32</xdr:col>
      <xdr:colOff>187325</xdr:colOff>
      <xdr:row>77</xdr:row>
      <xdr:rowOff>86818</xdr:rowOff>
    </xdr:to>
    <xdr:cxnSp macro="">
      <xdr:nvCxnSpPr>
        <xdr:cNvPr id="832" name="直線コネクタ 831"/>
        <xdr:cNvCxnSpPr/>
      </xdr:nvCxnSpPr>
      <xdr:spPr>
        <a:xfrm>
          <a:off x="21323300" y="13163975"/>
          <a:ext cx="838200" cy="1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24871</xdr:rowOff>
    </xdr:from>
    <xdr:ext cx="534377" cy="259045"/>
    <xdr:sp macro="" textlink="">
      <xdr:nvSpPr>
        <xdr:cNvPr id="833" name="繰出金平均値テキスト"/>
        <xdr:cNvSpPr txBox="1"/>
      </xdr:nvSpPr>
      <xdr:spPr>
        <a:xfrm>
          <a:off x="22212300" y="128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1994</xdr:rowOff>
    </xdr:from>
    <xdr:to>
      <xdr:col>32</xdr:col>
      <xdr:colOff>238125</xdr:colOff>
      <xdr:row>76</xdr:row>
      <xdr:rowOff>103594</xdr:rowOff>
    </xdr:to>
    <xdr:sp macro="" textlink="">
      <xdr:nvSpPr>
        <xdr:cNvPr id="834" name="フローチャート : 判断 833"/>
        <xdr:cNvSpPr/>
      </xdr:nvSpPr>
      <xdr:spPr>
        <a:xfrm>
          <a:off x="221107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133775</xdr:rowOff>
    </xdr:from>
    <xdr:to>
      <xdr:col>31</xdr:col>
      <xdr:colOff>34925</xdr:colOff>
      <xdr:row>77</xdr:row>
      <xdr:rowOff>125451</xdr:rowOff>
    </xdr:to>
    <xdr:cxnSp macro="">
      <xdr:nvCxnSpPr>
        <xdr:cNvPr id="835" name="直線コネクタ 834"/>
        <xdr:cNvCxnSpPr/>
      </xdr:nvCxnSpPr>
      <xdr:spPr>
        <a:xfrm flipV="1">
          <a:off x="20434300" y="13163975"/>
          <a:ext cx="889000" cy="16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61849</xdr:rowOff>
    </xdr:from>
    <xdr:to>
      <xdr:col>31</xdr:col>
      <xdr:colOff>85725</xdr:colOff>
      <xdr:row>76</xdr:row>
      <xdr:rowOff>163449</xdr:rowOff>
    </xdr:to>
    <xdr:sp macro="" textlink="">
      <xdr:nvSpPr>
        <xdr:cNvPr id="836" name="フローチャート : 判断 835"/>
        <xdr:cNvSpPr/>
      </xdr:nvSpPr>
      <xdr:spPr>
        <a:xfrm>
          <a:off x="21272500" y="13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8526</xdr:rowOff>
    </xdr:from>
    <xdr:ext cx="534377" cy="259045"/>
    <xdr:sp macro="" textlink="">
      <xdr:nvSpPr>
        <xdr:cNvPr id="837" name="テキスト ボックス 836"/>
        <xdr:cNvSpPr txBox="1"/>
      </xdr:nvSpPr>
      <xdr:spPr>
        <a:xfrm>
          <a:off x="21056111" y="1286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125451</xdr:rowOff>
    </xdr:from>
    <xdr:to>
      <xdr:col>29</xdr:col>
      <xdr:colOff>517525</xdr:colOff>
      <xdr:row>78</xdr:row>
      <xdr:rowOff>22600</xdr:rowOff>
    </xdr:to>
    <xdr:cxnSp macro="">
      <xdr:nvCxnSpPr>
        <xdr:cNvPr id="838" name="直線コネクタ 837"/>
        <xdr:cNvCxnSpPr/>
      </xdr:nvCxnSpPr>
      <xdr:spPr>
        <a:xfrm flipV="1">
          <a:off x="19545300" y="13327101"/>
          <a:ext cx="889000" cy="6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65412</xdr:rowOff>
    </xdr:from>
    <xdr:to>
      <xdr:col>29</xdr:col>
      <xdr:colOff>568325</xdr:colOff>
      <xdr:row>76</xdr:row>
      <xdr:rowOff>167012</xdr:rowOff>
    </xdr:to>
    <xdr:sp macro="" textlink="">
      <xdr:nvSpPr>
        <xdr:cNvPr id="839" name="フローチャート : 判断 838"/>
        <xdr:cNvSpPr/>
      </xdr:nvSpPr>
      <xdr:spPr>
        <a:xfrm>
          <a:off x="20383500" y="1309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12089</xdr:rowOff>
    </xdr:from>
    <xdr:ext cx="534377" cy="259045"/>
    <xdr:sp macro="" textlink="">
      <xdr:nvSpPr>
        <xdr:cNvPr id="840" name="テキスト ボックス 839"/>
        <xdr:cNvSpPr txBox="1"/>
      </xdr:nvSpPr>
      <xdr:spPr>
        <a:xfrm>
          <a:off x="20167111" y="1287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159111</xdr:rowOff>
    </xdr:from>
    <xdr:to>
      <xdr:col>28</xdr:col>
      <xdr:colOff>314325</xdr:colOff>
      <xdr:row>78</xdr:row>
      <xdr:rowOff>22600</xdr:rowOff>
    </xdr:to>
    <xdr:cxnSp macro="">
      <xdr:nvCxnSpPr>
        <xdr:cNvPr id="841" name="直線コネクタ 840"/>
        <xdr:cNvCxnSpPr/>
      </xdr:nvCxnSpPr>
      <xdr:spPr>
        <a:xfrm>
          <a:off x="18656300" y="13360761"/>
          <a:ext cx="889000" cy="3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90691</xdr:rowOff>
    </xdr:from>
    <xdr:to>
      <xdr:col>28</xdr:col>
      <xdr:colOff>365125</xdr:colOff>
      <xdr:row>77</xdr:row>
      <xdr:rowOff>20841</xdr:rowOff>
    </xdr:to>
    <xdr:sp macro="" textlink="">
      <xdr:nvSpPr>
        <xdr:cNvPr id="842" name="フローチャート : 判断 841"/>
        <xdr:cNvSpPr/>
      </xdr:nvSpPr>
      <xdr:spPr>
        <a:xfrm>
          <a:off x="19494500" y="131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37368</xdr:rowOff>
    </xdr:from>
    <xdr:ext cx="534377" cy="259045"/>
    <xdr:sp macro="" textlink="">
      <xdr:nvSpPr>
        <xdr:cNvPr id="843" name="テキスト ボックス 842"/>
        <xdr:cNvSpPr txBox="1"/>
      </xdr:nvSpPr>
      <xdr:spPr>
        <a:xfrm>
          <a:off x="19278111" y="128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100273</xdr:rowOff>
    </xdr:from>
    <xdr:to>
      <xdr:col>27</xdr:col>
      <xdr:colOff>161925</xdr:colOff>
      <xdr:row>77</xdr:row>
      <xdr:rowOff>30423</xdr:rowOff>
    </xdr:to>
    <xdr:sp macro="" textlink="">
      <xdr:nvSpPr>
        <xdr:cNvPr id="844" name="フローチャート : 判断 843"/>
        <xdr:cNvSpPr/>
      </xdr:nvSpPr>
      <xdr:spPr>
        <a:xfrm>
          <a:off x="18605500" y="1313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46950</xdr:rowOff>
    </xdr:from>
    <xdr:ext cx="534377" cy="259045"/>
    <xdr:sp macro="" textlink="">
      <xdr:nvSpPr>
        <xdr:cNvPr id="845" name="テキスト ボックス 844"/>
        <xdr:cNvSpPr txBox="1"/>
      </xdr:nvSpPr>
      <xdr:spPr>
        <a:xfrm>
          <a:off x="18389111" y="1290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36018</xdr:rowOff>
    </xdr:from>
    <xdr:to>
      <xdr:col>32</xdr:col>
      <xdr:colOff>238125</xdr:colOff>
      <xdr:row>77</xdr:row>
      <xdr:rowOff>137618</xdr:rowOff>
    </xdr:to>
    <xdr:sp macro="" textlink="">
      <xdr:nvSpPr>
        <xdr:cNvPr id="851" name="円/楕円 850"/>
        <xdr:cNvSpPr/>
      </xdr:nvSpPr>
      <xdr:spPr>
        <a:xfrm>
          <a:off x="22110700" y="132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14445</xdr:rowOff>
    </xdr:from>
    <xdr:ext cx="534377" cy="259045"/>
    <xdr:sp macro="" textlink="">
      <xdr:nvSpPr>
        <xdr:cNvPr id="852" name="繰出金該当値テキスト"/>
        <xdr:cNvSpPr txBox="1"/>
      </xdr:nvSpPr>
      <xdr:spPr>
        <a:xfrm>
          <a:off x="22212300" y="1321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35,776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82975</xdr:rowOff>
    </xdr:from>
    <xdr:to>
      <xdr:col>31</xdr:col>
      <xdr:colOff>85725</xdr:colOff>
      <xdr:row>77</xdr:row>
      <xdr:rowOff>13125</xdr:rowOff>
    </xdr:to>
    <xdr:sp macro="" textlink="">
      <xdr:nvSpPr>
        <xdr:cNvPr id="853" name="円/楕円 852"/>
        <xdr:cNvSpPr/>
      </xdr:nvSpPr>
      <xdr:spPr>
        <a:xfrm>
          <a:off x="21272500" y="1311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4252</xdr:rowOff>
    </xdr:from>
    <xdr:ext cx="534377" cy="259045"/>
    <xdr:sp macro="" textlink="">
      <xdr:nvSpPr>
        <xdr:cNvPr id="854" name="テキスト ボックス 853"/>
        <xdr:cNvSpPr txBox="1"/>
      </xdr:nvSpPr>
      <xdr:spPr>
        <a:xfrm>
          <a:off x="21056111" y="1320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74651</xdr:rowOff>
    </xdr:from>
    <xdr:to>
      <xdr:col>29</xdr:col>
      <xdr:colOff>568325</xdr:colOff>
      <xdr:row>78</xdr:row>
      <xdr:rowOff>4801</xdr:rowOff>
    </xdr:to>
    <xdr:sp macro="" textlink="">
      <xdr:nvSpPr>
        <xdr:cNvPr id="855" name="円/楕円 854"/>
        <xdr:cNvSpPr/>
      </xdr:nvSpPr>
      <xdr:spPr>
        <a:xfrm>
          <a:off x="20383500" y="1327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167378</xdr:rowOff>
    </xdr:from>
    <xdr:ext cx="534377" cy="259045"/>
    <xdr:sp macro="" textlink="">
      <xdr:nvSpPr>
        <xdr:cNvPr id="856" name="テキスト ボックス 855"/>
        <xdr:cNvSpPr txBox="1"/>
      </xdr:nvSpPr>
      <xdr:spPr>
        <a:xfrm>
          <a:off x="20167111" y="1336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33,748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143250</xdr:rowOff>
    </xdr:from>
    <xdr:to>
      <xdr:col>28</xdr:col>
      <xdr:colOff>365125</xdr:colOff>
      <xdr:row>78</xdr:row>
      <xdr:rowOff>73400</xdr:rowOff>
    </xdr:to>
    <xdr:sp macro="" textlink="">
      <xdr:nvSpPr>
        <xdr:cNvPr id="857" name="円/楕円 856"/>
        <xdr:cNvSpPr/>
      </xdr:nvSpPr>
      <xdr:spPr>
        <a:xfrm>
          <a:off x="19494500" y="1334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64527</xdr:rowOff>
    </xdr:from>
    <xdr:ext cx="534377" cy="259045"/>
    <xdr:sp macro="" textlink="">
      <xdr:nvSpPr>
        <xdr:cNvPr id="858" name="テキスト ボックス 857"/>
        <xdr:cNvSpPr txBox="1"/>
      </xdr:nvSpPr>
      <xdr:spPr>
        <a:xfrm>
          <a:off x="19278111" y="134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30,147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108311</xdr:rowOff>
    </xdr:from>
    <xdr:to>
      <xdr:col>27</xdr:col>
      <xdr:colOff>161925</xdr:colOff>
      <xdr:row>78</xdr:row>
      <xdr:rowOff>38461</xdr:rowOff>
    </xdr:to>
    <xdr:sp macro="" textlink="">
      <xdr:nvSpPr>
        <xdr:cNvPr id="859" name="円/楕円 858"/>
        <xdr:cNvSpPr/>
      </xdr:nvSpPr>
      <xdr:spPr>
        <a:xfrm>
          <a:off x="18605500" y="1330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29588</xdr:rowOff>
    </xdr:from>
    <xdr:ext cx="534377" cy="259045"/>
    <xdr:sp macro="" textlink="">
      <xdr:nvSpPr>
        <xdr:cNvPr id="860" name="テキスト ボックス 859"/>
        <xdr:cNvSpPr txBox="1"/>
      </xdr:nvSpPr>
      <xdr:spPr>
        <a:xfrm>
          <a:off x="18389111" y="1340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入歳出総額は、住民一人当たり３３４千円となっている。主な構成項目の中で、人件費、物件費、普通建設事業費及び公債費などは、類似団体平均と比べて、低い水準にあるが、扶助費及び補助費等は平均を上回っている。特に、扶助費は、類似団体内で第４位で、住民一人当たり７６，３８０円で類似団体平均より１９，５９３円多く、近年は増加傾向が続いており、平成２３年度から比較すると２３％増加している。主な内容は障害者自立支援給付費や保育所運営費等の子育て関連経費が多いことが要因である。補助費等については、ごみ処理、し尿処理、常備消防、水道事業等を一部事務組合で行っており、その負担金等によるものです。</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栃木県益子町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24,034
23,849
89.40
8,683,057
8,032,025
341,594
5,193,017
6,999,576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43.0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141660</xdr:rowOff>
    </xdr:from>
    <xdr:to>
      <xdr:col>6</xdr:col>
      <xdr:colOff>510540</xdr:colOff>
      <xdr:row>38</xdr:row>
      <xdr:rowOff>29645</xdr:rowOff>
    </xdr:to>
    <xdr:cxnSp macro="">
      <xdr:nvCxnSpPr>
        <xdr:cNvPr id="58" name="直線コネクタ 57"/>
        <xdr:cNvCxnSpPr/>
      </xdr:nvCxnSpPr>
      <xdr:spPr>
        <a:xfrm flipV="1">
          <a:off x="4633595" y="5285160"/>
          <a:ext cx="1270" cy="1259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33472</xdr:rowOff>
    </xdr:from>
    <xdr:ext cx="469744" cy="259045"/>
    <xdr:sp macro="" textlink="">
      <xdr:nvSpPr>
        <xdr:cNvPr id="59" name="議会費最小値テキスト"/>
        <xdr:cNvSpPr txBox="1"/>
      </xdr:nvSpPr>
      <xdr:spPr>
        <a:xfrm>
          <a:off x="4686300" y="65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422275</xdr:colOff>
      <xdr:row>38</xdr:row>
      <xdr:rowOff>29645</xdr:rowOff>
    </xdr:from>
    <xdr:to>
      <xdr:col>6</xdr:col>
      <xdr:colOff>600075</xdr:colOff>
      <xdr:row>38</xdr:row>
      <xdr:rowOff>29645</xdr:rowOff>
    </xdr:to>
    <xdr:cxnSp macro="">
      <xdr:nvCxnSpPr>
        <xdr:cNvPr id="60" name="直線コネクタ 59"/>
        <xdr:cNvCxnSpPr/>
      </xdr:nvCxnSpPr>
      <xdr:spPr>
        <a:xfrm>
          <a:off x="4546600" y="6544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88337</xdr:rowOff>
    </xdr:from>
    <xdr:ext cx="469744" cy="259045"/>
    <xdr:sp macro="" textlink="">
      <xdr:nvSpPr>
        <xdr:cNvPr id="61" name="議会費最大値テキスト"/>
        <xdr:cNvSpPr txBox="1"/>
      </xdr:nvSpPr>
      <xdr:spPr>
        <a:xfrm>
          <a:off x="4686300" y="506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422275</xdr:colOff>
      <xdr:row>30</xdr:row>
      <xdr:rowOff>141660</xdr:rowOff>
    </xdr:from>
    <xdr:to>
      <xdr:col>6</xdr:col>
      <xdr:colOff>600075</xdr:colOff>
      <xdr:row>30</xdr:row>
      <xdr:rowOff>141660</xdr:rowOff>
    </xdr:to>
    <xdr:cxnSp macro="">
      <xdr:nvCxnSpPr>
        <xdr:cNvPr id="62" name="直線コネクタ 61"/>
        <xdr:cNvCxnSpPr/>
      </xdr:nvCxnSpPr>
      <xdr:spPr>
        <a:xfrm>
          <a:off x="4546600" y="528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136761</xdr:rowOff>
    </xdr:from>
    <xdr:to>
      <xdr:col>6</xdr:col>
      <xdr:colOff>511175</xdr:colOff>
      <xdr:row>34</xdr:row>
      <xdr:rowOff>77651</xdr:rowOff>
    </xdr:to>
    <xdr:cxnSp macro="">
      <xdr:nvCxnSpPr>
        <xdr:cNvPr id="63" name="直線コネクタ 62"/>
        <xdr:cNvCxnSpPr/>
      </xdr:nvCxnSpPr>
      <xdr:spPr>
        <a:xfrm flipV="1">
          <a:off x="3797300" y="5794611"/>
          <a:ext cx="838200" cy="11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89861</xdr:rowOff>
    </xdr:from>
    <xdr:ext cx="469744" cy="259045"/>
    <xdr:sp macro="" textlink="">
      <xdr:nvSpPr>
        <xdr:cNvPr id="64" name="議会費平均値テキスト"/>
        <xdr:cNvSpPr txBox="1"/>
      </xdr:nvSpPr>
      <xdr:spPr>
        <a:xfrm>
          <a:off x="4686300" y="5919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111434</xdr:rowOff>
    </xdr:from>
    <xdr:to>
      <xdr:col>6</xdr:col>
      <xdr:colOff>561975</xdr:colOff>
      <xdr:row>35</xdr:row>
      <xdr:rowOff>41584</xdr:rowOff>
    </xdr:to>
    <xdr:sp macro="" textlink="">
      <xdr:nvSpPr>
        <xdr:cNvPr id="65" name="フローチャート : 判断 64"/>
        <xdr:cNvSpPr/>
      </xdr:nvSpPr>
      <xdr:spPr>
        <a:xfrm>
          <a:off x="45847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47280</xdr:rowOff>
    </xdr:from>
    <xdr:to>
      <xdr:col>5</xdr:col>
      <xdr:colOff>358775</xdr:colOff>
      <xdr:row>34</xdr:row>
      <xdr:rowOff>77651</xdr:rowOff>
    </xdr:to>
    <xdr:cxnSp macro="">
      <xdr:nvCxnSpPr>
        <xdr:cNvPr id="66" name="直線コネクタ 65"/>
        <xdr:cNvCxnSpPr/>
      </xdr:nvCxnSpPr>
      <xdr:spPr>
        <a:xfrm>
          <a:off x="2908300" y="5876580"/>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16728</xdr:rowOff>
    </xdr:from>
    <xdr:to>
      <xdr:col>5</xdr:col>
      <xdr:colOff>409575</xdr:colOff>
      <xdr:row>35</xdr:row>
      <xdr:rowOff>118328</xdr:rowOff>
    </xdr:to>
    <xdr:sp macro="" textlink="">
      <xdr:nvSpPr>
        <xdr:cNvPr id="67" name="フローチャート : 判断 66"/>
        <xdr:cNvSpPr/>
      </xdr:nvSpPr>
      <xdr:spPr>
        <a:xfrm>
          <a:off x="3746500" y="601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109455</xdr:rowOff>
    </xdr:from>
    <xdr:ext cx="469744" cy="259045"/>
    <xdr:sp macro="" textlink="">
      <xdr:nvSpPr>
        <xdr:cNvPr id="68" name="テキスト ボックス 67"/>
        <xdr:cNvSpPr txBox="1"/>
      </xdr:nvSpPr>
      <xdr:spPr>
        <a:xfrm>
          <a:off x="3562427" y="611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47280</xdr:rowOff>
    </xdr:from>
    <xdr:to>
      <xdr:col>4</xdr:col>
      <xdr:colOff>155575</xdr:colOff>
      <xdr:row>34</xdr:row>
      <xdr:rowOff>144925</xdr:rowOff>
    </xdr:to>
    <xdr:cxnSp macro="">
      <xdr:nvCxnSpPr>
        <xdr:cNvPr id="69" name="直線コネクタ 68"/>
        <xdr:cNvCxnSpPr/>
      </xdr:nvCxnSpPr>
      <xdr:spPr>
        <a:xfrm flipV="1">
          <a:off x="2019300" y="5876580"/>
          <a:ext cx="889000" cy="9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19014</xdr:rowOff>
    </xdr:from>
    <xdr:to>
      <xdr:col>4</xdr:col>
      <xdr:colOff>206375</xdr:colOff>
      <xdr:row>35</xdr:row>
      <xdr:rowOff>120614</xdr:rowOff>
    </xdr:to>
    <xdr:sp macro="" textlink="">
      <xdr:nvSpPr>
        <xdr:cNvPr id="70" name="フローチャート : 判断 69"/>
        <xdr:cNvSpPr/>
      </xdr:nvSpPr>
      <xdr:spPr>
        <a:xfrm>
          <a:off x="2857500" y="6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111741</xdr:rowOff>
    </xdr:from>
    <xdr:ext cx="469744" cy="259045"/>
    <xdr:sp macro="" textlink="">
      <xdr:nvSpPr>
        <xdr:cNvPr id="71" name="テキスト ボックス 70"/>
        <xdr:cNvSpPr txBox="1"/>
      </xdr:nvSpPr>
      <xdr:spPr>
        <a:xfrm>
          <a:off x="2673427" y="611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21155</xdr:rowOff>
    </xdr:from>
    <xdr:to>
      <xdr:col>2</xdr:col>
      <xdr:colOff>638175</xdr:colOff>
      <xdr:row>34</xdr:row>
      <xdr:rowOff>144925</xdr:rowOff>
    </xdr:to>
    <xdr:cxnSp macro="">
      <xdr:nvCxnSpPr>
        <xdr:cNvPr id="72" name="直線コネクタ 71"/>
        <xdr:cNvCxnSpPr/>
      </xdr:nvCxnSpPr>
      <xdr:spPr>
        <a:xfrm>
          <a:off x="1130300" y="5679005"/>
          <a:ext cx="889000" cy="29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148663</xdr:rowOff>
    </xdr:from>
    <xdr:to>
      <xdr:col>3</xdr:col>
      <xdr:colOff>3175</xdr:colOff>
      <xdr:row>35</xdr:row>
      <xdr:rowOff>78813</xdr:rowOff>
    </xdr:to>
    <xdr:sp macro="" textlink="">
      <xdr:nvSpPr>
        <xdr:cNvPr id="73" name="フローチャート : 判断 72"/>
        <xdr:cNvSpPr/>
      </xdr:nvSpPr>
      <xdr:spPr>
        <a:xfrm>
          <a:off x="1968500" y="59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69940</xdr:rowOff>
    </xdr:from>
    <xdr:ext cx="469744" cy="259045"/>
    <xdr:sp macro="" textlink="">
      <xdr:nvSpPr>
        <xdr:cNvPr id="74" name="テキスト ボックス 73"/>
        <xdr:cNvSpPr txBox="1"/>
      </xdr:nvSpPr>
      <xdr:spPr>
        <a:xfrm>
          <a:off x="1784427" y="60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140498</xdr:rowOff>
    </xdr:from>
    <xdr:to>
      <xdr:col>1</xdr:col>
      <xdr:colOff>485775</xdr:colOff>
      <xdr:row>34</xdr:row>
      <xdr:rowOff>70648</xdr:rowOff>
    </xdr:to>
    <xdr:sp macro="" textlink="">
      <xdr:nvSpPr>
        <xdr:cNvPr id="75" name="フローチャート : 判断 74"/>
        <xdr:cNvSpPr/>
      </xdr:nvSpPr>
      <xdr:spPr>
        <a:xfrm>
          <a:off x="1079500" y="57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61775</xdr:rowOff>
    </xdr:from>
    <xdr:ext cx="469744" cy="259045"/>
    <xdr:sp macro="" textlink="">
      <xdr:nvSpPr>
        <xdr:cNvPr id="76" name="テキスト ボックス 75"/>
        <xdr:cNvSpPr txBox="1"/>
      </xdr:nvSpPr>
      <xdr:spPr>
        <a:xfrm>
          <a:off x="895427" y="589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85961</xdr:rowOff>
    </xdr:from>
    <xdr:to>
      <xdr:col>6</xdr:col>
      <xdr:colOff>561975</xdr:colOff>
      <xdr:row>34</xdr:row>
      <xdr:rowOff>16111</xdr:rowOff>
    </xdr:to>
    <xdr:sp macro="" textlink="">
      <xdr:nvSpPr>
        <xdr:cNvPr id="82" name="円/楕円 81"/>
        <xdr:cNvSpPr/>
      </xdr:nvSpPr>
      <xdr:spPr>
        <a:xfrm>
          <a:off x="4584700" y="574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108838</xdr:rowOff>
    </xdr:from>
    <xdr:ext cx="469744" cy="259045"/>
    <xdr:sp macro="" textlink="">
      <xdr:nvSpPr>
        <xdr:cNvPr id="83" name="議会費該当値テキスト"/>
        <xdr:cNvSpPr txBox="1"/>
      </xdr:nvSpPr>
      <xdr:spPr>
        <a:xfrm>
          <a:off x="4686300" y="559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26851</xdr:rowOff>
    </xdr:from>
    <xdr:to>
      <xdr:col>5</xdr:col>
      <xdr:colOff>409575</xdr:colOff>
      <xdr:row>34</xdr:row>
      <xdr:rowOff>128451</xdr:rowOff>
    </xdr:to>
    <xdr:sp macro="" textlink="">
      <xdr:nvSpPr>
        <xdr:cNvPr id="84" name="円/楕円 83"/>
        <xdr:cNvSpPr/>
      </xdr:nvSpPr>
      <xdr:spPr>
        <a:xfrm>
          <a:off x="3746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144978</xdr:rowOff>
    </xdr:from>
    <xdr:ext cx="469744" cy="259045"/>
    <xdr:sp macro="" textlink="">
      <xdr:nvSpPr>
        <xdr:cNvPr id="85" name="テキスト ボックス 84"/>
        <xdr:cNvSpPr txBox="1"/>
      </xdr:nvSpPr>
      <xdr:spPr>
        <a:xfrm>
          <a:off x="3562427"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167930</xdr:rowOff>
    </xdr:from>
    <xdr:to>
      <xdr:col>4</xdr:col>
      <xdr:colOff>206375</xdr:colOff>
      <xdr:row>34</xdr:row>
      <xdr:rowOff>98080</xdr:rowOff>
    </xdr:to>
    <xdr:sp macro="" textlink="">
      <xdr:nvSpPr>
        <xdr:cNvPr id="86" name="円/楕円 85"/>
        <xdr:cNvSpPr/>
      </xdr:nvSpPr>
      <xdr:spPr>
        <a:xfrm>
          <a:off x="2857500" y="58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114607</xdr:rowOff>
    </xdr:from>
    <xdr:ext cx="469744" cy="259045"/>
    <xdr:sp macro="" textlink="">
      <xdr:nvSpPr>
        <xdr:cNvPr id="87" name="テキスト ボックス 86"/>
        <xdr:cNvSpPr txBox="1"/>
      </xdr:nvSpPr>
      <xdr:spPr>
        <a:xfrm>
          <a:off x="2673427" y="560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94125</xdr:rowOff>
    </xdr:from>
    <xdr:to>
      <xdr:col>3</xdr:col>
      <xdr:colOff>3175</xdr:colOff>
      <xdr:row>35</xdr:row>
      <xdr:rowOff>24275</xdr:rowOff>
    </xdr:to>
    <xdr:sp macro="" textlink="">
      <xdr:nvSpPr>
        <xdr:cNvPr id="88" name="円/楕円 87"/>
        <xdr:cNvSpPr/>
      </xdr:nvSpPr>
      <xdr:spPr>
        <a:xfrm>
          <a:off x="1968500" y="59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40802</xdr:rowOff>
    </xdr:from>
    <xdr:ext cx="469744" cy="259045"/>
    <xdr:sp macro="" textlink="">
      <xdr:nvSpPr>
        <xdr:cNvPr id="89" name="テキスト ボックス 88"/>
        <xdr:cNvSpPr txBox="1"/>
      </xdr:nvSpPr>
      <xdr:spPr>
        <a:xfrm>
          <a:off x="1784427" y="5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141805</xdr:rowOff>
    </xdr:from>
    <xdr:to>
      <xdr:col>1</xdr:col>
      <xdr:colOff>485775</xdr:colOff>
      <xdr:row>33</xdr:row>
      <xdr:rowOff>71955</xdr:rowOff>
    </xdr:to>
    <xdr:sp macro="" textlink="">
      <xdr:nvSpPr>
        <xdr:cNvPr id="90" name="円/楕円 89"/>
        <xdr:cNvSpPr/>
      </xdr:nvSpPr>
      <xdr:spPr>
        <a:xfrm>
          <a:off x="1079500" y="562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88482</xdr:rowOff>
    </xdr:from>
    <xdr:ext cx="469744" cy="259045"/>
    <xdr:sp macro="" textlink="">
      <xdr:nvSpPr>
        <xdr:cNvPr id="91" name="テキスト ボックス 90"/>
        <xdr:cNvSpPr txBox="1"/>
      </xdr:nvSpPr>
      <xdr:spPr>
        <a:xfrm>
          <a:off x="895427" y="540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72056</xdr:rowOff>
    </xdr:from>
    <xdr:to>
      <xdr:col>6</xdr:col>
      <xdr:colOff>510540</xdr:colOff>
      <xdr:row>59</xdr:row>
      <xdr:rowOff>90943</xdr:rowOff>
    </xdr:to>
    <xdr:cxnSp macro="">
      <xdr:nvCxnSpPr>
        <xdr:cNvPr id="118" name="直線コネクタ 117"/>
        <xdr:cNvCxnSpPr/>
      </xdr:nvCxnSpPr>
      <xdr:spPr>
        <a:xfrm flipV="1">
          <a:off x="4633595" y="8644556"/>
          <a:ext cx="1270" cy="1561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94770</xdr:rowOff>
    </xdr:from>
    <xdr:ext cx="534377" cy="259045"/>
    <xdr:sp macro="" textlink="">
      <xdr:nvSpPr>
        <xdr:cNvPr id="119" name="総務費最小値テキスト"/>
        <xdr:cNvSpPr txBox="1"/>
      </xdr:nvSpPr>
      <xdr:spPr>
        <a:xfrm>
          <a:off x="4686300" y="1021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422275</xdr:colOff>
      <xdr:row>59</xdr:row>
      <xdr:rowOff>90943</xdr:rowOff>
    </xdr:from>
    <xdr:to>
      <xdr:col>6</xdr:col>
      <xdr:colOff>600075</xdr:colOff>
      <xdr:row>59</xdr:row>
      <xdr:rowOff>90943</xdr:rowOff>
    </xdr:to>
    <xdr:cxnSp macro="">
      <xdr:nvCxnSpPr>
        <xdr:cNvPr id="120" name="直線コネクタ 119"/>
        <xdr:cNvCxnSpPr/>
      </xdr:nvCxnSpPr>
      <xdr:spPr>
        <a:xfrm>
          <a:off x="4546600" y="1020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18733</xdr:rowOff>
    </xdr:from>
    <xdr:ext cx="599010" cy="259045"/>
    <xdr:sp macro="" textlink="">
      <xdr:nvSpPr>
        <xdr:cNvPr id="121" name="総務費最大値テキスト"/>
        <xdr:cNvSpPr txBox="1"/>
      </xdr:nvSpPr>
      <xdr:spPr>
        <a:xfrm>
          <a:off x="4686300" y="8419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422275</xdr:colOff>
      <xdr:row>50</xdr:row>
      <xdr:rowOff>72056</xdr:rowOff>
    </xdr:from>
    <xdr:to>
      <xdr:col>6</xdr:col>
      <xdr:colOff>600075</xdr:colOff>
      <xdr:row>50</xdr:row>
      <xdr:rowOff>72056</xdr:rowOff>
    </xdr:to>
    <xdr:cxnSp macro="">
      <xdr:nvCxnSpPr>
        <xdr:cNvPr id="122" name="直線コネクタ 121"/>
        <xdr:cNvCxnSpPr/>
      </xdr:nvCxnSpPr>
      <xdr:spPr>
        <a:xfrm>
          <a:off x="4546600" y="8644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13393</xdr:rowOff>
    </xdr:from>
    <xdr:to>
      <xdr:col>6</xdr:col>
      <xdr:colOff>511175</xdr:colOff>
      <xdr:row>59</xdr:row>
      <xdr:rowOff>54987</xdr:rowOff>
    </xdr:to>
    <xdr:cxnSp macro="">
      <xdr:nvCxnSpPr>
        <xdr:cNvPr id="123" name="直線コネクタ 122"/>
        <xdr:cNvCxnSpPr/>
      </xdr:nvCxnSpPr>
      <xdr:spPr>
        <a:xfrm>
          <a:off x="3797300" y="10128943"/>
          <a:ext cx="838200" cy="4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60875</xdr:rowOff>
    </xdr:from>
    <xdr:ext cx="534377" cy="259045"/>
    <xdr:sp macro="" textlink="">
      <xdr:nvSpPr>
        <xdr:cNvPr id="124" name="総務費平均値テキスト"/>
        <xdr:cNvSpPr txBox="1"/>
      </xdr:nvSpPr>
      <xdr:spPr>
        <a:xfrm>
          <a:off x="4686300" y="9662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37998</xdr:rowOff>
    </xdr:from>
    <xdr:to>
      <xdr:col>6</xdr:col>
      <xdr:colOff>561975</xdr:colOff>
      <xdr:row>57</xdr:row>
      <xdr:rowOff>139598</xdr:rowOff>
    </xdr:to>
    <xdr:sp macro="" textlink="">
      <xdr:nvSpPr>
        <xdr:cNvPr id="125" name="フローチャート : 判断 124"/>
        <xdr:cNvSpPr/>
      </xdr:nvSpPr>
      <xdr:spPr>
        <a:xfrm>
          <a:off x="45847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136793</xdr:rowOff>
    </xdr:from>
    <xdr:to>
      <xdr:col>5</xdr:col>
      <xdr:colOff>358775</xdr:colOff>
      <xdr:row>59</xdr:row>
      <xdr:rowOff>13393</xdr:rowOff>
    </xdr:to>
    <xdr:cxnSp macro="">
      <xdr:nvCxnSpPr>
        <xdr:cNvPr id="126" name="直線コネクタ 125"/>
        <xdr:cNvCxnSpPr/>
      </xdr:nvCxnSpPr>
      <xdr:spPr>
        <a:xfrm>
          <a:off x="2908300" y="10080893"/>
          <a:ext cx="889000" cy="4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123310</xdr:rowOff>
    </xdr:from>
    <xdr:to>
      <xdr:col>5</xdr:col>
      <xdr:colOff>409575</xdr:colOff>
      <xdr:row>58</xdr:row>
      <xdr:rowOff>53460</xdr:rowOff>
    </xdr:to>
    <xdr:sp macro="" textlink="">
      <xdr:nvSpPr>
        <xdr:cNvPr id="127" name="フローチャート : 判断 126"/>
        <xdr:cNvSpPr/>
      </xdr:nvSpPr>
      <xdr:spPr>
        <a:xfrm>
          <a:off x="3746500" y="98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69987</xdr:rowOff>
    </xdr:from>
    <xdr:ext cx="534377" cy="259045"/>
    <xdr:sp macro="" textlink="">
      <xdr:nvSpPr>
        <xdr:cNvPr id="128" name="テキスト ボックス 127"/>
        <xdr:cNvSpPr txBox="1"/>
      </xdr:nvSpPr>
      <xdr:spPr>
        <a:xfrm>
          <a:off x="3530111" y="967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136793</xdr:rowOff>
    </xdr:from>
    <xdr:to>
      <xdr:col>4</xdr:col>
      <xdr:colOff>155575</xdr:colOff>
      <xdr:row>59</xdr:row>
      <xdr:rowOff>74070</xdr:rowOff>
    </xdr:to>
    <xdr:cxnSp macro="">
      <xdr:nvCxnSpPr>
        <xdr:cNvPr id="129" name="直線コネクタ 128"/>
        <xdr:cNvCxnSpPr/>
      </xdr:nvCxnSpPr>
      <xdr:spPr>
        <a:xfrm flipV="1">
          <a:off x="2019300" y="10080893"/>
          <a:ext cx="889000" cy="10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147204</xdr:rowOff>
    </xdr:from>
    <xdr:to>
      <xdr:col>4</xdr:col>
      <xdr:colOff>206375</xdr:colOff>
      <xdr:row>58</xdr:row>
      <xdr:rowOff>77354</xdr:rowOff>
    </xdr:to>
    <xdr:sp macro="" textlink="">
      <xdr:nvSpPr>
        <xdr:cNvPr id="130" name="フローチャート : 判断 129"/>
        <xdr:cNvSpPr/>
      </xdr:nvSpPr>
      <xdr:spPr>
        <a:xfrm>
          <a:off x="2857500" y="991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93881</xdr:rowOff>
    </xdr:from>
    <xdr:ext cx="534377" cy="259045"/>
    <xdr:sp macro="" textlink="">
      <xdr:nvSpPr>
        <xdr:cNvPr id="131" name="テキスト ボックス 130"/>
        <xdr:cNvSpPr txBox="1"/>
      </xdr:nvSpPr>
      <xdr:spPr>
        <a:xfrm>
          <a:off x="2641111" y="969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35676</xdr:rowOff>
    </xdr:from>
    <xdr:to>
      <xdr:col>2</xdr:col>
      <xdr:colOff>638175</xdr:colOff>
      <xdr:row>59</xdr:row>
      <xdr:rowOff>74070</xdr:rowOff>
    </xdr:to>
    <xdr:cxnSp macro="">
      <xdr:nvCxnSpPr>
        <xdr:cNvPr id="132" name="直線コネクタ 131"/>
        <xdr:cNvCxnSpPr/>
      </xdr:nvCxnSpPr>
      <xdr:spPr>
        <a:xfrm>
          <a:off x="1130300" y="10151226"/>
          <a:ext cx="889000" cy="3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2467</xdr:rowOff>
    </xdr:from>
    <xdr:to>
      <xdr:col>3</xdr:col>
      <xdr:colOff>3175</xdr:colOff>
      <xdr:row>58</xdr:row>
      <xdr:rowOff>104067</xdr:rowOff>
    </xdr:to>
    <xdr:sp macro="" textlink="">
      <xdr:nvSpPr>
        <xdr:cNvPr id="133" name="フローチャート : 判断 132"/>
        <xdr:cNvSpPr/>
      </xdr:nvSpPr>
      <xdr:spPr>
        <a:xfrm>
          <a:off x="1968500" y="994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120594</xdr:rowOff>
    </xdr:from>
    <xdr:ext cx="534377" cy="259045"/>
    <xdr:sp macro="" textlink="">
      <xdr:nvSpPr>
        <xdr:cNvPr id="134" name="テキスト ボックス 133"/>
        <xdr:cNvSpPr txBox="1"/>
      </xdr:nvSpPr>
      <xdr:spPr>
        <a:xfrm>
          <a:off x="1752111" y="972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131811</xdr:rowOff>
    </xdr:from>
    <xdr:to>
      <xdr:col>1</xdr:col>
      <xdr:colOff>485775</xdr:colOff>
      <xdr:row>58</xdr:row>
      <xdr:rowOff>61961</xdr:rowOff>
    </xdr:to>
    <xdr:sp macro="" textlink="">
      <xdr:nvSpPr>
        <xdr:cNvPr id="135" name="フローチャート : 判断 134"/>
        <xdr:cNvSpPr/>
      </xdr:nvSpPr>
      <xdr:spPr>
        <a:xfrm>
          <a:off x="1079500" y="990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78488</xdr:rowOff>
    </xdr:from>
    <xdr:ext cx="534377" cy="259045"/>
    <xdr:sp macro="" textlink="">
      <xdr:nvSpPr>
        <xdr:cNvPr id="136" name="テキスト ボックス 135"/>
        <xdr:cNvSpPr txBox="1"/>
      </xdr:nvSpPr>
      <xdr:spPr>
        <a:xfrm>
          <a:off x="863111" y="96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4187</xdr:rowOff>
    </xdr:from>
    <xdr:to>
      <xdr:col>6</xdr:col>
      <xdr:colOff>561975</xdr:colOff>
      <xdr:row>59</xdr:row>
      <xdr:rowOff>105787</xdr:rowOff>
    </xdr:to>
    <xdr:sp macro="" textlink="">
      <xdr:nvSpPr>
        <xdr:cNvPr id="142" name="円/楕円 141"/>
        <xdr:cNvSpPr/>
      </xdr:nvSpPr>
      <xdr:spPr>
        <a:xfrm>
          <a:off x="4584700" y="1011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90564</xdr:rowOff>
    </xdr:from>
    <xdr:ext cx="534377" cy="259045"/>
    <xdr:sp macro="" textlink="">
      <xdr:nvSpPr>
        <xdr:cNvPr id="143" name="総務費該当値テキスト"/>
        <xdr:cNvSpPr txBox="1"/>
      </xdr:nvSpPr>
      <xdr:spPr>
        <a:xfrm>
          <a:off x="4686300" y="1003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134043</xdr:rowOff>
    </xdr:from>
    <xdr:to>
      <xdr:col>5</xdr:col>
      <xdr:colOff>409575</xdr:colOff>
      <xdr:row>59</xdr:row>
      <xdr:rowOff>64193</xdr:rowOff>
    </xdr:to>
    <xdr:sp macro="" textlink="">
      <xdr:nvSpPr>
        <xdr:cNvPr id="144" name="円/楕円 143"/>
        <xdr:cNvSpPr/>
      </xdr:nvSpPr>
      <xdr:spPr>
        <a:xfrm>
          <a:off x="3746500" y="100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55320</xdr:rowOff>
    </xdr:from>
    <xdr:ext cx="534377" cy="259045"/>
    <xdr:sp macro="" textlink="">
      <xdr:nvSpPr>
        <xdr:cNvPr id="145" name="テキスト ボックス 144"/>
        <xdr:cNvSpPr txBox="1"/>
      </xdr:nvSpPr>
      <xdr:spPr>
        <a:xfrm>
          <a:off x="3530111" y="1017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85993</xdr:rowOff>
    </xdr:from>
    <xdr:to>
      <xdr:col>4</xdr:col>
      <xdr:colOff>206375</xdr:colOff>
      <xdr:row>59</xdr:row>
      <xdr:rowOff>16143</xdr:rowOff>
    </xdr:to>
    <xdr:sp macro="" textlink="">
      <xdr:nvSpPr>
        <xdr:cNvPr id="146" name="円/楕円 145"/>
        <xdr:cNvSpPr/>
      </xdr:nvSpPr>
      <xdr:spPr>
        <a:xfrm>
          <a:off x="2857500" y="100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7270</xdr:rowOff>
    </xdr:from>
    <xdr:ext cx="534377" cy="259045"/>
    <xdr:sp macro="" textlink="">
      <xdr:nvSpPr>
        <xdr:cNvPr id="147" name="テキスト ボックス 146"/>
        <xdr:cNvSpPr txBox="1"/>
      </xdr:nvSpPr>
      <xdr:spPr>
        <a:xfrm>
          <a:off x="2641111" y="1012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23270</xdr:rowOff>
    </xdr:from>
    <xdr:to>
      <xdr:col>3</xdr:col>
      <xdr:colOff>3175</xdr:colOff>
      <xdr:row>59</xdr:row>
      <xdr:rowOff>124870</xdr:rowOff>
    </xdr:to>
    <xdr:sp macro="" textlink="">
      <xdr:nvSpPr>
        <xdr:cNvPr id="148" name="円/楕円 147"/>
        <xdr:cNvSpPr/>
      </xdr:nvSpPr>
      <xdr:spPr>
        <a:xfrm>
          <a:off x="1968500" y="1013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115997</xdr:rowOff>
    </xdr:from>
    <xdr:ext cx="534377" cy="259045"/>
    <xdr:sp macro="" textlink="">
      <xdr:nvSpPr>
        <xdr:cNvPr id="149" name="テキスト ボックス 148"/>
        <xdr:cNvSpPr txBox="1"/>
      </xdr:nvSpPr>
      <xdr:spPr>
        <a:xfrm>
          <a:off x="1752111" y="1023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156326</xdr:rowOff>
    </xdr:from>
    <xdr:to>
      <xdr:col>1</xdr:col>
      <xdr:colOff>485775</xdr:colOff>
      <xdr:row>59</xdr:row>
      <xdr:rowOff>86476</xdr:rowOff>
    </xdr:to>
    <xdr:sp macro="" textlink="">
      <xdr:nvSpPr>
        <xdr:cNvPr id="150" name="円/楕円 149"/>
        <xdr:cNvSpPr/>
      </xdr:nvSpPr>
      <xdr:spPr>
        <a:xfrm>
          <a:off x="1079500" y="101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77603</xdr:rowOff>
    </xdr:from>
    <xdr:ext cx="534377" cy="259045"/>
    <xdr:sp macro="" textlink="">
      <xdr:nvSpPr>
        <xdr:cNvPr id="151" name="テキスト ボックス 150"/>
        <xdr:cNvSpPr txBox="1"/>
      </xdr:nvSpPr>
      <xdr:spPr>
        <a:xfrm>
          <a:off x="863111" y="1019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33498</xdr:rowOff>
    </xdr:from>
    <xdr:to>
      <xdr:col>6</xdr:col>
      <xdr:colOff>510540</xdr:colOff>
      <xdr:row>78</xdr:row>
      <xdr:rowOff>46487</xdr:rowOff>
    </xdr:to>
    <xdr:cxnSp macro="">
      <xdr:nvCxnSpPr>
        <xdr:cNvPr id="175" name="直線コネクタ 174"/>
        <xdr:cNvCxnSpPr/>
      </xdr:nvCxnSpPr>
      <xdr:spPr>
        <a:xfrm flipV="1">
          <a:off x="4633595" y="12034998"/>
          <a:ext cx="1270" cy="138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50314</xdr:rowOff>
    </xdr:from>
    <xdr:ext cx="534377" cy="259045"/>
    <xdr:sp macro="" textlink="">
      <xdr:nvSpPr>
        <xdr:cNvPr id="176" name="民生費最小値テキスト"/>
        <xdr:cNvSpPr txBox="1"/>
      </xdr:nvSpPr>
      <xdr:spPr>
        <a:xfrm>
          <a:off x="4686300" y="1342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422275</xdr:colOff>
      <xdr:row>78</xdr:row>
      <xdr:rowOff>46487</xdr:rowOff>
    </xdr:from>
    <xdr:to>
      <xdr:col>6</xdr:col>
      <xdr:colOff>600075</xdr:colOff>
      <xdr:row>78</xdr:row>
      <xdr:rowOff>46487</xdr:rowOff>
    </xdr:to>
    <xdr:cxnSp macro="">
      <xdr:nvCxnSpPr>
        <xdr:cNvPr id="177" name="直線コネクタ 176"/>
        <xdr:cNvCxnSpPr/>
      </xdr:nvCxnSpPr>
      <xdr:spPr>
        <a:xfrm>
          <a:off x="4546600" y="1341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151625</xdr:rowOff>
    </xdr:from>
    <xdr:ext cx="599010" cy="259045"/>
    <xdr:sp macro="" textlink="">
      <xdr:nvSpPr>
        <xdr:cNvPr id="178" name="民生費最大値テキスト"/>
        <xdr:cNvSpPr txBox="1"/>
      </xdr:nvSpPr>
      <xdr:spPr>
        <a:xfrm>
          <a:off x="4686300" y="11810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422275</xdr:colOff>
      <xdr:row>70</xdr:row>
      <xdr:rowOff>33498</xdr:rowOff>
    </xdr:from>
    <xdr:to>
      <xdr:col>6</xdr:col>
      <xdr:colOff>600075</xdr:colOff>
      <xdr:row>70</xdr:row>
      <xdr:rowOff>33498</xdr:rowOff>
    </xdr:to>
    <xdr:cxnSp macro="">
      <xdr:nvCxnSpPr>
        <xdr:cNvPr id="179" name="直線コネクタ 178"/>
        <xdr:cNvCxnSpPr/>
      </xdr:nvCxnSpPr>
      <xdr:spPr>
        <a:xfrm>
          <a:off x="4546600" y="12034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157293</xdr:rowOff>
    </xdr:from>
    <xdr:to>
      <xdr:col>6</xdr:col>
      <xdr:colOff>511175</xdr:colOff>
      <xdr:row>78</xdr:row>
      <xdr:rowOff>8026</xdr:rowOff>
    </xdr:to>
    <xdr:cxnSp macro="">
      <xdr:nvCxnSpPr>
        <xdr:cNvPr id="180" name="直線コネクタ 179"/>
        <xdr:cNvCxnSpPr/>
      </xdr:nvCxnSpPr>
      <xdr:spPr>
        <a:xfrm flipV="1">
          <a:off x="3797300" y="13358943"/>
          <a:ext cx="838200" cy="2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115147</xdr:rowOff>
    </xdr:from>
    <xdr:ext cx="599010" cy="259045"/>
    <xdr:sp macro="" textlink="">
      <xdr:nvSpPr>
        <xdr:cNvPr id="181" name="民生費平均値テキスト"/>
        <xdr:cNvSpPr txBox="1"/>
      </xdr:nvSpPr>
      <xdr:spPr>
        <a:xfrm>
          <a:off x="4686300" y="13145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92270</xdr:rowOff>
    </xdr:from>
    <xdr:to>
      <xdr:col>6</xdr:col>
      <xdr:colOff>561975</xdr:colOff>
      <xdr:row>78</xdr:row>
      <xdr:rowOff>22420</xdr:rowOff>
    </xdr:to>
    <xdr:sp macro="" textlink="">
      <xdr:nvSpPr>
        <xdr:cNvPr id="182" name="フローチャート : 判断 181"/>
        <xdr:cNvSpPr/>
      </xdr:nvSpPr>
      <xdr:spPr>
        <a:xfrm>
          <a:off x="4584700" y="1329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8026</xdr:rowOff>
    </xdr:from>
    <xdr:to>
      <xdr:col>5</xdr:col>
      <xdr:colOff>358775</xdr:colOff>
      <xdr:row>78</xdr:row>
      <xdr:rowOff>24473</xdr:rowOff>
    </xdr:to>
    <xdr:cxnSp macro="">
      <xdr:nvCxnSpPr>
        <xdr:cNvPr id="183" name="直線コネクタ 182"/>
        <xdr:cNvCxnSpPr/>
      </xdr:nvCxnSpPr>
      <xdr:spPr>
        <a:xfrm flipV="1">
          <a:off x="2908300" y="13381126"/>
          <a:ext cx="889000" cy="1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123309</xdr:rowOff>
    </xdr:from>
    <xdr:to>
      <xdr:col>5</xdr:col>
      <xdr:colOff>409575</xdr:colOff>
      <xdr:row>78</xdr:row>
      <xdr:rowOff>53459</xdr:rowOff>
    </xdr:to>
    <xdr:sp macro="" textlink="">
      <xdr:nvSpPr>
        <xdr:cNvPr id="184" name="フローチャート : 判断 183"/>
        <xdr:cNvSpPr/>
      </xdr:nvSpPr>
      <xdr:spPr>
        <a:xfrm>
          <a:off x="3746500" y="1332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69986</xdr:rowOff>
    </xdr:from>
    <xdr:ext cx="599010" cy="259045"/>
    <xdr:sp macro="" textlink="">
      <xdr:nvSpPr>
        <xdr:cNvPr id="185" name="テキスト ボックス 184"/>
        <xdr:cNvSpPr txBox="1"/>
      </xdr:nvSpPr>
      <xdr:spPr>
        <a:xfrm>
          <a:off x="3497794" y="1310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11130</xdr:rowOff>
    </xdr:from>
    <xdr:to>
      <xdr:col>4</xdr:col>
      <xdr:colOff>155575</xdr:colOff>
      <xdr:row>78</xdr:row>
      <xdr:rowOff>24473</xdr:rowOff>
    </xdr:to>
    <xdr:cxnSp macro="">
      <xdr:nvCxnSpPr>
        <xdr:cNvPr id="186" name="直線コネクタ 185"/>
        <xdr:cNvCxnSpPr/>
      </xdr:nvCxnSpPr>
      <xdr:spPr>
        <a:xfrm>
          <a:off x="2019300" y="13384230"/>
          <a:ext cx="889000" cy="1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137202</xdr:rowOff>
    </xdr:from>
    <xdr:to>
      <xdr:col>4</xdr:col>
      <xdr:colOff>206375</xdr:colOff>
      <xdr:row>78</xdr:row>
      <xdr:rowOff>67352</xdr:rowOff>
    </xdr:to>
    <xdr:sp macro="" textlink="">
      <xdr:nvSpPr>
        <xdr:cNvPr id="187" name="フローチャート : 判断 186"/>
        <xdr:cNvSpPr/>
      </xdr:nvSpPr>
      <xdr:spPr>
        <a:xfrm>
          <a:off x="2857500" y="1333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83879</xdr:rowOff>
    </xdr:from>
    <xdr:ext cx="599010" cy="259045"/>
    <xdr:sp macro="" textlink="">
      <xdr:nvSpPr>
        <xdr:cNvPr id="188" name="テキスト ボックス 187"/>
        <xdr:cNvSpPr txBox="1"/>
      </xdr:nvSpPr>
      <xdr:spPr>
        <a:xfrm>
          <a:off x="2608794" y="1311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11130</xdr:rowOff>
    </xdr:from>
    <xdr:to>
      <xdr:col>2</xdr:col>
      <xdr:colOff>638175</xdr:colOff>
      <xdr:row>78</xdr:row>
      <xdr:rowOff>26702</xdr:rowOff>
    </xdr:to>
    <xdr:cxnSp macro="">
      <xdr:nvCxnSpPr>
        <xdr:cNvPr id="189" name="直線コネクタ 188"/>
        <xdr:cNvCxnSpPr/>
      </xdr:nvCxnSpPr>
      <xdr:spPr>
        <a:xfrm flipV="1">
          <a:off x="1130300" y="13384230"/>
          <a:ext cx="889000" cy="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144253</xdr:rowOff>
    </xdr:from>
    <xdr:to>
      <xdr:col>3</xdr:col>
      <xdr:colOff>3175</xdr:colOff>
      <xdr:row>78</xdr:row>
      <xdr:rowOff>74403</xdr:rowOff>
    </xdr:to>
    <xdr:sp macro="" textlink="">
      <xdr:nvSpPr>
        <xdr:cNvPr id="190" name="フローチャート : 判断 189"/>
        <xdr:cNvSpPr/>
      </xdr:nvSpPr>
      <xdr:spPr>
        <a:xfrm>
          <a:off x="1968500" y="13345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65530</xdr:rowOff>
    </xdr:from>
    <xdr:ext cx="599010" cy="259045"/>
    <xdr:sp macro="" textlink="">
      <xdr:nvSpPr>
        <xdr:cNvPr id="191" name="テキスト ボックス 190"/>
        <xdr:cNvSpPr txBox="1"/>
      </xdr:nvSpPr>
      <xdr:spPr>
        <a:xfrm>
          <a:off x="1719794" y="134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139971</xdr:rowOff>
    </xdr:from>
    <xdr:to>
      <xdr:col>1</xdr:col>
      <xdr:colOff>485775</xdr:colOff>
      <xdr:row>78</xdr:row>
      <xdr:rowOff>70121</xdr:rowOff>
    </xdr:to>
    <xdr:sp macro="" textlink="">
      <xdr:nvSpPr>
        <xdr:cNvPr id="192" name="フローチャート : 判断 191"/>
        <xdr:cNvSpPr/>
      </xdr:nvSpPr>
      <xdr:spPr>
        <a:xfrm>
          <a:off x="1079500" y="1334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86648</xdr:rowOff>
    </xdr:from>
    <xdr:ext cx="599010" cy="259045"/>
    <xdr:sp macro="" textlink="">
      <xdr:nvSpPr>
        <xdr:cNvPr id="193" name="テキスト ボックス 192"/>
        <xdr:cNvSpPr txBox="1"/>
      </xdr:nvSpPr>
      <xdr:spPr>
        <a:xfrm>
          <a:off x="830794" y="131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106493</xdr:rowOff>
    </xdr:from>
    <xdr:to>
      <xdr:col>6</xdr:col>
      <xdr:colOff>561975</xdr:colOff>
      <xdr:row>78</xdr:row>
      <xdr:rowOff>36643</xdr:rowOff>
    </xdr:to>
    <xdr:sp macro="" textlink="">
      <xdr:nvSpPr>
        <xdr:cNvPr id="199" name="円/楕円 198"/>
        <xdr:cNvSpPr/>
      </xdr:nvSpPr>
      <xdr:spPr>
        <a:xfrm>
          <a:off x="4584700" y="133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70697</xdr:rowOff>
    </xdr:from>
    <xdr:ext cx="599010" cy="259045"/>
    <xdr:sp macro="" textlink="">
      <xdr:nvSpPr>
        <xdr:cNvPr id="200" name="民生費該当値テキスト"/>
        <xdr:cNvSpPr txBox="1"/>
      </xdr:nvSpPr>
      <xdr:spPr>
        <a:xfrm>
          <a:off x="4686300" y="1327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120,765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128676</xdr:rowOff>
    </xdr:from>
    <xdr:to>
      <xdr:col>5</xdr:col>
      <xdr:colOff>409575</xdr:colOff>
      <xdr:row>78</xdr:row>
      <xdr:rowOff>58826</xdr:rowOff>
    </xdr:to>
    <xdr:sp macro="" textlink="">
      <xdr:nvSpPr>
        <xdr:cNvPr id="201" name="円/楕円 200"/>
        <xdr:cNvSpPr/>
      </xdr:nvSpPr>
      <xdr:spPr>
        <a:xfrm>
          <a:off x="3746500" y="1333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49953</xdr:rowOff>
    </xdr:from>
    <xdr:ext cx="599010" cy="259045"/>
    <xdr:sp macro="" textlink="">
      <xdr:nvSpPr>
        <xdr:cNvPr id="202" name="テキスト ボックス 201"/>
        <xdr:cNvSpPr txBox="1"/>
      </xdr:nvSpPr>
      <xdr:spPr>
        <a:xfrm>
          <a:off x="3497794" y="1342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145123</xdr:rowOff>
    </xdr:from>
    <xdr:to>
      <xdr:col>4</xdr:col>
      <xdr:colOff>206375</xdr:colOff>
      <xdr:row>78</xdr:row>
      <xdr:rowOff>75273</xdr:rowOff>
    </xdr:to>
    <xdr:sp macro="" textlink="">
      <xdr:nvSpPr>
        <xdr:cNvPr id="203" name="円/楕円 202"/>
        <xdr:cNvSpPr/>
      </xdr:nvSpPr>
      <xdr:spPr>
        <a:xfrm>
          <a:off x="2857500" y="133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66400</xdr:rowOff>
    </xdr:from>
    <xdr:ext cx="599010" cy="259045"/>
    <xdr:sp macro="" textlink="">
      <xdr:nvSpPr>
        <xdr:cNvPr id="204" name="テキスト ボックス 203"/>
        <xdr:cNvSpPr txBox="1"/>
      </xdr:nvSpPr>
      <xdr:spPr>
        <a:xfrm>
          <a:off x="2608794" y="134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100,487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131780</xdr:rowOff>
    </xdr:from>
    <xdr:to>
      <xdr:col>3</xdr:col>
      <xdr:colOff>3175</xdr:colOff>
      <xdr:row>78</xdr:row>
      <xdr:rowOff>61930</xdr:rowOff>
    </xdr:to>
    <xdr:sp macro="" textlink="">
      <xdr:nvSpPr>
        <xdr:cNvPr id="205" name="円/楕円 204"/>
        <xdr:cNvSpPr/>
      </xdr:nvSpPr>
      <xdr:spPr>
        <a:xfrm>
          <a:off x="1968500" y="133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78457</xdr:rowOff>
    </xdr:from>
    <xdr:ext cx="599010" cy="259045"/>
    <xdr:sp macro="" textlink="">
      <xdr:nvSpPr>
        <xdr:cNvPr id="206" name="テキスト ボックス 205"/>
        <xdr:cNvSpPr txBox="1"/>
      </xdr:nvSpPr>
      <xdr:spPr>
        <a:xfrm>
          <a:off x="1719794" y="13108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107,491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147352</xdr:rowOff>
    </xdr:from>
    <xdr:to>
      <xdr:col>1</xdr:col>
      <xdr:colOff>485775</xdr:colOff>
      <xdr:row>78</xdr:row>
      <xdr:rowOff>77502</xdr:rowOff>
    </xdr:to>
    <xdr:sp macro="" textlink="">
      <xdr:nvSpPr>
        <xdr:cNvPr id="207" name="円/楕円 206"/>
        <xdr:cNvSpPr/>
      </xdr:nvSpPr>
      <xdr:spPr>
        <a:xfrm>
          <a:off x="1079500" y="133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68629</xdr:rowOff>
    </xdr:from>
    <xdr:ext cx="534377" cy="259045"/>
    <xdr:sp macro="" textlink="">
      <xdr:nvSpPr>
        <xdr:cNvPr id="208" name="テキスト ボックス 207"/>
        <xdr:cNvSpPr txBox="1"/>
      </xdr:nvSpPr>
      <xdr:spPr>
        <a:xfrm>
          <a:off x="863111" y="134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148174</xdr:rowOff>
    </xdr:from>
    <xdr:to>
      <xdr:col>6</xdr:col>
      <xdr:colOff>510540</xdr:colOff>
      <xdr:row>99</xdr:row>
      <xdr:rowOff>131911</xdr:rowOff>
    </xdr:to>
    <xdr:cxnSp macro="">
      <xdr:nvCxnSpPr>
        <xdr:cNvPr id="235" name="直線コネクタ 234"/>
        <xdr:cNvCxnSpPr/>
      </xdr:nvCxnSpPr>
      <xdr:spPr>
        <a:xfrm flipV="1">
          <a:off x="4633595" y="15578674"/>
          <a:ext cx="1270" cy="152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135738</xdr:rowOff>
    </xdr:from>
    <xdr:ext cx="534377" cy="259045"/>
    <xdr:sp macro="" textlink="">
      <xdr:nvSpPr>
        <xdr:cNvPr id="236" name="衛生費最小値テキスト"/>
        <xdr:cNvSpPr txBox="1"/>
      </xdr:nvSpPr>
      <xdr:spPr>
        <a:xfrm>
          <a:off x="4686300" y="1710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422275</xdr:colOff>
      <xdr:row>99</xdr:row>
      <xdr:rowOff>131911</xdr:rowOff>
    </xdr:from>
    <xdr:to>
      <xdr:col>6</xdr:col>
      <xdr:colOff>600075</xdr:colOff>
      <xdr:row>99</xdr:row>
      <xdr:rowOff>131911</xdr:rowOff>
    </xdr:to>
    <xdr:cxnSp macro="">
      <xdr:nvCxnSpPr>
        <xdr:cNvPr id="237" name="直線コネクタ 236"/>
        <xdr:cNvCxnSpPr/>
      </xdr:nvCxnSpPr>
      <xdr:spPr>
        <a:xfrm>
          <a:off x="4546600" y="171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94851</xdr:rowOff>
    </xdr:from>
    <xdr:ext cx="599010" cy="259045"/>
    <xdr:sp macro="" textlink="">
      <xdr:nvSpPr>
        <xdr:cNvPr id="238" name="衛生費最大値テキスト"/>
        <xdr:cNvSpPr txBox="1"/>
      </xdr:nvSpPr>
      <xdr:spPr>
        <a:xfrm>
          <a:off x="4686300" y="1535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422275</xdr:colOff>
      <xdr:row>90</xdr:row>
      <xdr:rowOff>148174</xdr:rowOff>
    </xdr:from>
    <xdr:to>
      <xdr:col>6</xdr:col>
      <xdr:colOff>600075</xdr:colOff>
      <xdr:row>90</xdr:row>
      <xdr:rowOff>148174</xdr:rowOff>
    </xdr:to>
    <xdr:cxnSp macro="">
      <xdr:nvCxnSpPr>
        <xdr:cNvPr id="239" name="直線コネクタ 238"/>
        <xdr:cNvCxnSpPr/>
      </xdr:nvCxnSpPr>
      <xdr:spPr>
        <a:xfrm>
          <a:off x="4546600" y="1557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13055</xdr:rowOff>
    </xdr:from>
    <xdr:to>
      <xdr:col>6</xdr:col>
      <xdr:colOff>511175</xdr:colOff>
      <xdr:row>99</xdr:row>
      <xdr:rowOff>109150</xdr:rowOff>
    </xdr:to>
    <xdr:cxnSp macro="">
      <xdr:nvCxnSpPr>
        <xdr:cNvPr id="240" name="直線コネクタ 239"/>
        <xdr:cNvCxnSpPr/>
      </xdr:nvCxnSpPr>
      <xdr:spPr>
        <a:xfrm flipV="1">
          <a:off x="3797300" y="16986605"/>
          <a:ext cx="838200" cy="9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30444</xdr:rowOff>
    </xdr:from>
    <xdr:ext cx="534377" cy="259045"/>
    <xdr:sp macro="" textlink="">
      <xdr:nvSpPr>
        <xdr:cNvPr id="241" name="衛生費平均値テキスト"/>
        <xdr:cNvSpPr txBox="1"/>
      </xdr:nvSpPr>
      <xdr:spPr>
        <a:xfrm>
          <a:off x="4686300" y="16661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7567</xdr:rowOff>
    </xdr:from>
    <xdr:to>
      <xdr:col>6</xdr:col>
      <xdr:colOff>561975</xdr:colOff>
      <xdr:row>98</xdr:row>
      <xdr:rowOff>109167</xdr:rowOff>
    </xdr:to>
    <xdr:sp macro="" textlink="">
      <xdr:nvSpPr>
        <xdr:cNvPr id="242" name="フローチャート : 判断 241"/>
        <xdr:cNvSpPr/>
      </xdr:nvSpPr>
      <xdr:spPr>
        <a:xfrm>
          <a:off x="4584700" y="168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130115</xdr:rowOff>
    </xdr:from>
    <xdr:to>
      <xdr:col>5</xdr:col>
      <xdr:colOff>358775</xdr:colOff>
      <xdr:row>99</xdr:row>
      <xdr:rowOff>109150</xdr:rowOff>
    </xdr:to>
    <xdr:cxnSp macro="">
      <xdr:nvCxnSpPr>
        <xdr:cNvPr id="243" name="直線コネクタ 242"/>
        <xdr:cNvCxnSpPr/>
      </xdr:nvCxnSpPr>
      <xdr:spPr>
        <a:xfrm>
          <a:off x="2908300" y="16760765"/>
          <a:ext cx="889000" cy="3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149447</xdr:rowOff>
    </xdr:from>
    <xdr:to>
      <xdr:col>5</xdr:col>
      <xdr:colOff>409575</xdr:colOff>
      <xdr:row>98</xdr:row>
      <xdr:rowOff>79597</xdr:rowOff>
    </xdr:to>
    <xdr:sp macro="" textlink="">
      <xdr:nvSpPr>
        <xdr:cNvPr id="244" name="フローチャート : 判断 243"/>
        <xdr:cNvSpPr/>
      </xdr:nvSpPr>
      <xdr:spPr>
        <a:xfrm>
          <a:off x="3746500" y="1678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96124</xdr:rowOff>
    </xdr:from>
    <xdr:ext cx="534377" cy="259045"/>
    <xdr:sp macro="" textlink="">
      <xdr:nvSpPr>
        <xdr:cNvPr id="245" name="テキスト ボックス 244"/>
        <xdr:cNvSpPr txBox="1"/>
      </xdr:nvSpPr>
      <xdr:spPr>
        <a:xfrm>
          <a:off x="3530111" y="1655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130115</xdr:rowOff>
    </xdr:from>
    <xdr:to>
      <xdr:col>4</xdr:col>
      <xdr:colOff>155575</xdr:colOff>
      <xdr:row>98</xdr:row>
      <xdr:rowOff>108953</xdr:rowOff>
    </xdr:to>
    <xdr:cxnSp macro="">
      <xdr:nvCxnSpPr>
        <xdr:cNvPr id="246" name="直線コネクタ 245"/>
        <xdr:cNvCxnSpPr/>
      </xdr:nvCxnSpPr>
      <xdr:spPr>
        <a:xfrm flipV="1">
          <a:off x="2019300" y="16760765"/>
          <a:ext cx="889000" cy="15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24189</xdr:rowOff>
    </xdr:from>
    <xdr:to>
      <xdr:col>4</xdr:col>
      <xdr:colOff>206375</xdr:colOff>
      <xdr:row>98</xdr:row>
      <xdr:rowOff>125789</xdr:rowOff>
    </xdr:to>
    <xdr:sp macro="" textlink="">
      <xdr:nvSpPr>
        <xdr:cNvPr id="247" name="フローチャート : 判断 246"/>
        <xdr:cNvSpPr/>
      </xdr:nvSpPr>
      <xdr:spPr>
        <a:xfrm>
          <a:off x="2857500" y="1682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116916</xdr:rowOff>
    </xdr:from>
    <xdr:ext cx="534377" cy="259045"/>
    <xdr:sp macro="" textlink="">
      <xdr:nvSpPr>
        <xdr:cNvPr id="248" name="テキスト ボックス 247"/>
        <xdr:cNvSpPr txBox="1"/>
      </xdr:nvSpPr>
      <xdr:spPr>
        <a:xfrm>
          <a:off x="2641111" y="169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108953</xdr:rowOff>
    </xdr:from>
    <xdr:to>
      <xdr:col>2</xdr:col>
      <xdr:colOff>638175</xdr:colOff>
      <xdr:row>99</xdr:row>
      <xdr:rowOff>39148</xdr:rowOff>
    </xdr:to>
    <xdr:cxnSp macro="">
      <xdr:nvCxnSpPr>
        <xdr:cNvPr id="249" name="直線コネクタ 248"/>
        <xdr:cNvCxnSpPr/>
      </xdr:nvCxnSpPr>
      <xdr:spPr>
        <a:xfrm flipV="1">
          <a:off x="1130300" y="16911053"/>
          <a:ext cx="889000" cy="10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38689</xdr:rowOff>
    </xdr:from>
    <xdr:to>
      <xdr:col>3</xdr:col>
      <xdr:colOff>3175</xdr:colOff>
      <xdr:row>98</xdr:row>
      <xdr:rowOff>140289</xdr:rowOff>
    </xdr:to>
    <xdr:sp macro="" textlink="">
      <xdr:nvSpPr>
        <xdr:cNvPr id="250" name="フローチャート : 判断 249"/>
        <xdr:cNvSpPr/>
      </xdr:nvSpPr>
      <xdr:spPr>
        <a:xfrm>
          <a:off x="1968500" y="168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156816</xdr:rowOff>
    </xdr:from>
    <xdr:ext cx="534377" cy="259045"/>
    <xdr:sp macro="" textlink="">
      <xdr:nvSpPr>
        <xdr:cNvPr id="251" name="テキスト ボックス 250"/>
        <xdr:cNvSpPr txBox="1"/>
      </xdr:nvSpPr>
      <xdr:spPr>
        <a:xfrm>
          <a:off x="1752111" y="1661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25513</xdr:rowOff>
    </xdr:from>
    <xdr:to>
      <xdr:col>1</xdr:col>
      <xdr:colOff>485775</xdr:colOff>
      <xdr:row>98</xdr:row>
      <xdr:rowOff>127113</xdr:rowOff>
    </xdr:to>
    <xdr:sp macro="" textlink="">
      <xdr:nvSpPr>
        <xdr:cNvPr id="252" name="フローチャート : 判断 251"/>
        <xdr:cNvSpPr/>
      </xdr:nvSpPr>
      <xdr:spPr>
        <a:xfrm>
          <a:off x="1079500" y="168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143640</xdr:rowOff>
    </xdr:from>
    <xdr:ext cx="534377" cy="259045"/>
    <xdr:sp macro="" textlink="">
      <xdr:nvSpPr>
        <xdr:cNvPr id="253" name="テキスト ボックス 252"/>
        <xdr:cNvSpPr txBox="1"/>
      </xdr:nvSpPr>
      <xdr:spPr>
        <a:xfrm>
          <a:off x="863111" y="166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133705</xdr:rowOff>
    </xdr:from>
    <xdr:to>
      <xdr:col>6</xdr:col>
      <xdr:colOff>561975</xdr:colOff>
      <xdr:row>99</xdr:row>
      <xdr:rowOff>63855</xdr:rowOff>
    </xdr:to>
    <xdr:sp macro="" textlink="">
      <xdr:nvSpPr>
        <xdr:cNvPr id="259" name="円/楕円 258"/>
        <xdr:cNvSpPr/>
      </xdr:nvSpPr>
      <xdr:spPr>
        <a:xfrm>
          <a:off x="4584700" y="169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48632</xdr:rowOff>
    </xdr:from>
    <xdr:ext cx="534377" cy="259045"/>
    <xdr:sp macro="" textlink="">
      <xdr:nvSpPr>
        <xdr:cNvPr id="260" name="衛生費該当値テキスト"/>
        <xdr:cNvSpPr txBox="1"/>
      </xdr:nvSpPr>
      <xdr:spPr>
        <a:xfrm>
          <a:off x="4686300" y="1685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25,256</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58350</xdr:rowOff>
    </xdr:from>
    <xdr:to>
      <xdr:col>5</xdr:col>
      <xdr:colOff>409575</xdr:colOff>
      <xdr:row>99</xdr:row>
      <xdr:rowOff>159950</xdr:rowOff>
    </xdr:to>
    <xdr:sp macro="" textlink="">
      <xdr:nvSpPr>
        <xdr:cNvPr id="261" name="円/楕円 260"/>
        <xdr:cNvSpPr/>
      </xdr:nvSpPr>
      <xdr:spPr>
        <a:xfrm>
          <a:off x="3746500" y="170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151077</xdr:rowOff>
    </xdr:from>
    <xdr:ext cx="534377" cy="259045"/>
    <xdr:sp macro="" textlink="">
      <xdr:nvSpPr>
        <xdr:cNvPr id="262" name="テキスト ボックス 261"/>
        <xdr:cNvSpPr txBox="1"/>
      </xdr:nvSpPr>
      <xdr:spPr>
        <a:xfrm>
          <a:off x="3530111" y="171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79315</xdr:rowOff>
    </xdr:from>
    <xdr:to>
      <xdr:col>4</xdr:col>
      <xdr:colOff>206375</xdr:colOff>
      <xdr:row>98</xdr:row>
      <xdr:rowOff>9465</xdr:rowOff>
    </xdr:to>
    <xdr:sp macro="" textlink="">
      <xdr:nvSpPr>
        <xdr:cNvPr id="263" name="円/楕円 262"/>
        <xdr:cNvSpPr/>
      </xdr:nvSpPr>
      <xdr:spPr>
        <a:xfrm>
          <a:off x="2857500" y="1670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25992</xdr:rowOff>
    </xdr:from>
    <xdr:ext cx="534377" cy="259045"/>
    <xdr:sp macro="" textlink="">
      <xdr:nvSpPr>
        <xdr:cNvPr id="264" name="テキスト ボックス 263"/>
        <xdr:cNvSpPr txBox="1"/>
      </xdr:nvSpPr>
      <xdr:spPr>
        <a:xfrm>
          <a:off x="2641111" y="1648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58153</xdr:rowOff>
    </xdr:from>
    <xdr:to>
      <xdr:col>3</xdr:col>
      <xdr:colOff>3175</xdr:colOff>
      <xdr:row>98</xdr:row>
      <xdr:rowOff>159753</xdr:rowOff>
    </xdr:to>
    <xdr:sp macro="" textlink="">
      <xdr:nvSpPr>
        <xdr:cNvPr id="265" name="円/楕円 264"/>
        <xdr:cNvSpPr/>
      </xdr:nvSpPr>
      <xdr:spPr>
        <a:xfrm>
          <a:off x="1968500" y="168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150880</xdr:rowOff>
    </xdr:from>
    <xdr:ext cx="534377" cy="259045"/>
    <xdr:sp macro="" textlink="">
      <xdr:nvSpPr>
        <xdr:cNvPr id="266" name="テキスト ボックス 265"/>
        <xdr:cNvSpPr txBox="1"/>
      </xdr:nvSpPr>
      <xdr:spPr>
        <a:xfrm>
          <a:off x="1752111" y="1695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159798</xdr:rowOff>
    </xdr:from>
    <xdr:to>
      <xdr:col>1</xdr:col>
      <xdr:colOff>485775</xdr:colOff>
      <xdr:row>99</xdr:row>
      <xdr:rowOff>89948</xdr:rowOff>
    </xdr:to>
    <xdr:sp macro="" textlink="">
      <xdr:nvSpPr>
        <xdr:cNvPr id="267" name="円/楕円 266"/>
        <xdr:cNvSpPr/>
      </xdr:nvSpPr>
      <xdr:spPr>
        <a:xfrm>
          <a:off x="1079500" y="1696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81075</xdr:rowOff>
    </xdr:from>
    <xdr:ext cx="534377" cy="259045"/>
    <xdr:sp macro="" textlink="">
      <xdr:nvSpPr>
        <xdr:cNvPr id="268" name="テキスト ボックス 267"/>
        <xdr:cNvSpPr txBox="1"/>
      </xdr:nvSpPr>
      <xdr:spPr>
        <a:xfrm>
          <a:off x="863111" y="1705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90322</xdr:rowOff>
    </xdr:from>
    <xdr:to>
      <xdr:col>15</xdr:col>
      <xdr:colOff>180340</xdr:colOff>
      <xdr:row>38</xdr:row>
      <xdr:rowOff>139700</xdr:rowOff>
    </xdr:to>
    <xdr:cxnSp macro="">
      <xdr:nvCxnSpPr>
        <xdr:cNvPr id="290" name="直線コネクタ 289"/>
        <xdr:cNvCxnSpPr/>
      </xdr:nvCxnSpPr>
      <xdr:spPr>
        <a:xfrm flipV="1">
          <a:off x="10475595" y="5233822"/>
          <a:ext cx="127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36999</xdr:rowOff>
    </xdr:from>
    <xdr:ext cx="469744" cy="259045"/>
    <xdr:sp macro="" textlink="">
      <xdr:nvSpPr>
        <xdr:cNvPr id="293" name="労働費最大値テキスト"/>
        <xdr:cNvSpPr txBox="1"/>
      </xdr:nvSpPr>
      <xdr:spPr>
        <a:xfrm>
          <a:off x="10528300" y="500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92075</xdr:colOff>
      <xdr:row>30</xdr:row>
      <xdr:rowOff>90322</xdr:rowOff>
    </xdr:from>
    <xdr:to>
      <xdr:col>15</xdr:col>
      <xdr:colOff>269875</xdr:colOff>
      <xdr:row>30</xdr:row>
      <xdr:rowOff>90322</xdr:rowOff>
    </xdr:to>
    <xdr:cxnSp macro="">
      <xdr:nvCxnSpPr>
        <xdr:cNvPr id="294" name="直線コネクタ 293"/>
        <xdr:cNvCxnSpPr/>
      </xdr:nvCxnSpPr>
      <xdr:spPr>
        <a:xfrm>
          <a:off x="10388600" y="523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125298</xdr:rowOff>
    </xdr:from>
    <xdr:to>
      <xdr:col>15</xdr:col>
      <xdr:colOff>180975</xdr:colOff>
      <xdr:row>38</xdr:row>
      <xdr:rowOff>133528</xdr:rowOff>
    </xdr:to>
    <xdr:cxnSp macro="">
      <xdr:nvCxnSpPr>
        <xdr:cNvPr id="295" name="直線コネクタ 294"/>
        <xdr:cNvCxnSpPr/>
      </xdr:nvCxnSpPr>
      <xdr:spPr>
        <a:xfrm>
          <a:off x="9639300" y="6297498"/>
          <a:ext cx="838200" cy="3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68571</xdr:rowOff>
    </xdr:from>
    <xdr:ext cx="378565" cy="259045"/>
    <xdr:sp macro="" textlink="">
      <xdr:nvSpPr>
        <xdr:cNvPr id="296" name="労働費平均値テキスト"/>
        <xdr:cNvSpPr txBox="1"/>
      </xdr:nvSpPr>
      <xdr:spPr>
        <a:xfrm>
          <a:off x="10528300" y="62407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45694</xdr:rowOff>
    </xdr:from>
    <xdr:to>
      <xdr:col>15</xdr:col>
      <xdr:colOff>231775</xdr:colOff>
      <xdr:row>37</xdr:row>
      <xdr:rowOff>147294</xdr:rowOff>
    </xdr:to>
    <xdr:sp macro="" textlink="">
      <xdr:nvSpPr>
        <xdr:cNvPr id="297" name="フローチャート : 判断 296"/>
        <xdr:cNvSpPr/>
      </xdr:nvSpPr>
      <xdr:spPr>
        <a:xfrm>
          <a:off x="10426700" y="638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125298</xdr:rowOff>
    </xdr:from>
    <xdr:to>
      <xdr:col>14</xdr:col>
      <xdr:colOff>28575</xdr:colOff>
      <xdr:row>37</xdr:row>
      <xdr:rowOff>15342</xdr:rowOff>
    </xdr:to>
    <xdr:cxnSp macro="">
      <xdr:nvCxnSpPr>
        <xdr:cNvPr id="298" name="直線コネクタ 297"/>
        <xdr:cNvCxnSpPr/>
      </xdr:nvCxnSpPr>
      <xdr:spPr>
        <a:xfrm flipV="1">
          <a:off x="8750300" y="6297498"/>
          <a:ext cx="8890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155651</xdr:rowOff>
    </xdr:from>
    <xdr:to>
      <xdr:col>14</xdr:col>
      <xdr:colOff>79375</xdr:colOff>
      <xdr:row>37</xdr:row>
      <xdr:rowOff>85801</xdr:rowOff>
    </xdr:to>
    <xdr:sp macro="" textlink="">
      <xdr:nvSpPr>
        <xdr:cNvPr id="299" name="フローチャート : 判断 298"/>
        <xdr:cNvSpPr/>
      </xdr:nvSpPr>
      <xdr:spPr>
        <a:xfrm>
          <a:off x="9588500" y="632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76928</xdr:rowOff>
    </xdr:from>
    <xdr:ext cx="469744" cy="259045"/>
    <xdr:sp macro="" textlink="">
      <xdr:nvSpPr>
        <xdr:cNvPr id="300" name="テキスト ボックス 299"/>
        <xdr:cNvSpPr txBox="1"/>
      </xdr:nvSpPr>
      <xdr:spPr>
        <a:xfrm>
          <a:off x="9404427"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15342</xdr:rowOff>
    </xdr:from>
    <xdr:to>
      <xdr:col>12</xdr:col>
      <xdr:colOff>511175</xdr:colOff>
      <xdr:row>37</xdr:row>
      <xdr:rowOff>18999</xdr:rowOff>
    </xdr:to>
    <xdr:cxnSp macro="">
      <xdr:nvCxnSpPr>
        <xdr:cNvPr id="301" name="直線コネクタ 300"/>
        <xdr:cNvCxnSpPr/>
      </xdr:nvCxnSpPr>
      <xdr:spPr>
        <a:xfrm flipV="1">
          <a:off x="7861300" y="635899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96672</xdr:rowOff>
    </xdr:from>
    <xdr:to>
      <xdr:col>12</xdr:col>
      <xdr:colOff>561975</xdr:colOff>
      <xdr:row>37</xdr:row>
      <xdr:rowOff>26822</xdr:rowOff>
    </xdr:to>
    <xdr:sp macro="" textlink="">
      <xdr:nvSpPr>
        <xdr:cNvPr id="302" name="フローチャート : 判断 301"/>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43349</xdr:rowOff>
    </xdr:from>
    <xdr:ext cx="469744" cy="259045"/>
    <xdr:sp macro="" textlink="">
      <xdr:nvSpPr>
        <xdr:cNvPr id="303" name="テキスト ボックス 302"/>
        <xdr:cNvSpPr txBox="1"/>
      </xdr:nvSpPr>
      <xdr:spPr>
        <a:xfrm>
          <a:off x="8515427" y="60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29058</xdr:rowOff>
    </xdr:from>
    <xdr:to>
      <xdr:col>11</xdr:col>
      <xdr:colOff>307975</xdr:colOff>
      <xdr:row>37</xdr:row>
      <xdr:rowOff>18999</xdr:rowOff>
    </xdr:to>
    <xdr:cxnSp macro="">
      <xdr:nvCxnSpPr>
        <xdr:cNvPr id="304" name="直線コネクタ 303"/>
        <xdr:cNvCxnSpPr/>
      </xdr:nvCxnSpPr>
      <xdr:spPr>
        <a:xfrm>
          <a:off x="6972300" y="6201258"/>
          <a:ext cx="889000" cy="1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154280</xdr:rowOff>
    </xdr:from>
    <xdr:to>
      <xdr:col>11</xdr:col>
      <xdr:colOff>358775</xdr:colOff>
      <xdr:row>36</xdr:row>
      <xdr:rowOff>84430</xdr:rowOff>
    </xdr:to>
    <xdr:sp macro="" textlink="">
      <xdr:nvSpPr>
        <xdr:cNvPr id="305" name="フローチャート : 判断 304"/>
        <xdr:cNvSpPr/>
      </xdr:nvSpPr>
      <xdr:spPr>
        <a:xfrm>
          <a:off x="7810500" y="61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100957</xdr:rowOff>
    </xdr:from>
    <xdr:ext cx="469744" cy="259045"/>
    <xdr:sp macro="" textlink="">
      <xdr:nvSpPr>
        <xdr:cNvPr id="306" name="テキスト ボックス 305"/>
        <xdr:cNvSpPr txBox="1"/>
      </xdr:nvSpPr>
      <xdr:spPr>
        <a:xfrm>
          <a:off x="7626427" y="59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122504</xdr:rowOff>
    </xdr:from>
    <xdr:to>
      <xdr:col>10</xdr:col>
      <xdr:colOff>155575</xdr:colOff>
      <xdr:row>35</xdr:row>
      <xdr:rowOff>52654</xdr:rowOff>
    </xdr:to>
    <xdr:sp macro="" textlink="">
      <xdr:nvSpPr>
        <xdr:cNvPr id="307" name="フローチャート : 判断 306"/>
        <xdr:cNvSpPr/>
      </xdr:nvSpPr>
      <xdr:spPr>
        <a:xfrm>
          <a:off x="6921500" y="59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69181</xdr:rowOff>
    </xdr:from>
    <xdr:ext cx="469744" cy="259045"/>
    <xdr:sp macro="" textlink="">
      <xdr:nvSpPr>
        <xdr:cNvPr id="308" name="テキスト ボックス 307"/>
        <xdr:cNvSpPr txBox="1"/>
      </xdr:nvSpPr>
      <xdr:spPr>
        <a:xfrm>
          <a:off x="6737427" y="572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82728</xdr:rowOff>
    </xdr:from>
    <xdr:to>
      <xdr:col>15</xdr:col>
      <xdr:colOff>231775</xdr:colOff>
      <xdr:row>39</xdr:row>
      <xdr:rowOff>12878</xdr:rowOff>
    </xdr:to>
    <xdr:sp macro="" textlink="">
      <xdr:nvSpPr>
        <xdr:cNvPr id="314" name="円/楕円 313"/>
        <xdr:cNvSpPr/>
      </xdr:nvSpPr>
      <xdr:spPr>
        <a:xfrm>
          <a:off x="10426700" y="65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169105</xdr:rowOff>
    </xdr:from>
    <xdr:ext cx="313932" cy="259045"/>
    <xdr:sp macro="" textlink="">
      <xdr:nvSpPr>
        <xdr:cNvPr id="315" name="労働費該当値テキスト"/>
        <xdr:cNvSpPr txBox="1"/>
      </xdr:nvSpPr>
      <xdr:spPr>
        <a:xfrm>
          <a:off x="10528300" y="6512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74498</xdr:rowOff>
    </xdr:from>
    <xdr:to>
      <xdr:col>14</xdr:col>
      <xdr:colOff>79375</xdr:colOff>
      <xdr:row>37</xdr:row>
      <xdr:rowOff>4648</xdr:rowOff>
    </xdr:to>
    <xdr:sp macro="" textlink="">
      <xdr:nvSpPr>
        <xdr:cNvPr id="316" name="円/楕円 315"/>
        <xdr:cNvSpPr/>
      </xdr:nvSpPr>
      <xdr:spPr>
        <a:xfrm>
          <a:off x="9588500" y="62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21175</xdr:rowOff>
    </xdr:from>
    <xdr:ext cx="469744" cy="259045"/>
    <xdr:sp macro="" textlink="">
      <xdr:nvSpPr>
        <xdr:cNvPr id="317" name="テキスト ボックス 316"/>
        <xdr:cNvSpPr txBox="1"/>
      </xdr:nvSpPr>
      <xdr:spPr>
        <a:xfrm>
          <a:off x="9404427" y="602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135992</xdr:rowOff>
    </xdr:from>
    <xdr:to>
      <xdr:col>12</xdr:col>
      <xdr:colOff>561975</xdr:colOff>
      <xdr:row>37</xdr:row>
      <xdr:rowOff>66142</xdr:rowOff>
    </xdr:to>
    <xdr:sp macro="" textlink="">
      <xdr:nvSpPr>
        <xdr:cNvPr id="318" name="円/楕円 317"/>
        <xdr:cNvSpPr/>
      </xdr:nvSpPr>
      <xdr:spPr>
        <a:xfrm>
          <a:off x="8699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57269</xdr:rowOff>
    </xdr:from>
    <xdr:ext cx="469744" cy="259045"/>
    <xdr:sp macro="" textlink="">
      <xdr:nvSpPr>
        <xdr:cNvPr id="319" name="テキスト ボックス 318"/>
        <xdr:cNvSpPr txBox="1"/>
      </xdr:nvSpPr>
      <xdr:spPr>
        <a:xfrm>
          <a:off x="8515427" y="64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139649</xdr:rowOff>
    </xdr:from>
    <xdr:to>
      <xdr:col>11</xdr:col>
      <xdr:colOff>358775</xdr:colOff>
      <xdr:row>37</xdr:row>
      <xdr:rowOff>69799</xdr:rowOff>
    </xdr:to>
    <xdr:sp macro="" textlink="">
      <xdr:nvSpPr>
        <xdr:cNvPr id="320" name="円/楕円 319"/>
        <xdr:cNvSpPr/>
      </xdr:nvSpPr>
      <xdr:spPr>
        <a:xfrm>
          <a:off x="7810500" y="631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60926</xdr:rowOff>
    </xdr:from>
    <xdr:ext cx="469744" cy="259045"/>
    <xdr:sp macro="" textlink="">
      <xdr:nvSpPr>
        <xdr:cNvPr id="321" name="テキスト ボックス 320"/>
        <xdr:cNvSpPr txBox="1"/>
      </xdr:nvSpPr>
      <xdr:spPr>
        <a:xfrm>
          <a:off x="7626427" y="640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149708</xdr:rowOff>
    </xdr:from>
    <xdr:to>
      <xdr:col>10</xdr:col>
      <xdr:colOff>155575</xdr:colOff>
      <xdr:row>36</xdr:row>
      <xdr:rowOff>79858</xdr:rowOff>
    </xdr:to>
    <xdr:sp macro="" textlink="">
      <xdr:nvSpPr>
        <xdr:cNvPr id="322" name="円/楕円 321"/>
        <xdr:cNvSpPr/>
      </xdr:nvSpPr>
      <xdr:spPr>
        <a:xfrm>
          <a:off x="6921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70985</xdr:rowOff>
    </xdr:from>
    <xdr:ext cx="469744" cy="259045"/>
    <xdr:sp macro="" textlink="">
      <xdr:nvSpPr>
        <xdr:cNvPr id="323" name="テキスト ボックス 322"/>
        <xdr:cNvSpPr txBox="1"/>
      </xdr:nvSpPr>
      <xdr:spPr>
        <a:xfrm>
          <a:off x="6737427" y="624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114348</xdr:rowOff>
    </xdr:from>
    <xdr:to>
      <xdr:col>15</xdr:col>
      <xdr:colOff>180340</xdr:colOff>
      <xdr:row>58</xdr:row>
      <xdr:rowOff>112223</xdr:rowOff>
    </xdr:to>
    <xdr:cxnSp macro="">
      <xdr:nvCxnSpPr>
        <xdr:cNvPr id="345" name="直線コネクタ 344"/>
        <xdr:cNvCxnSpPr/>
      </xdr:nvCxnSpPr>
      <xdr:spPr>
        <a:xfrm flipV="1">
          <a:off x="10475595" y="8686848"/>
          <a:ext cx="1270" cy="1369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116050</xdr:rowOff>
    </xdr:from>
    <xdr:ext cx="469744" cy="259045"/>
    <xdr:sp macro="" textlink="">
      <xdr:nvSpPr>
        <xdr:cNvPr id="346" name="農林水産業費最小値テキスト"/>
        <xdr:cNvSpPr txBox="1"/>
      </xdr:nvSpPr>
      <xdr:spPr>
        <a:xfrm>
          <a:off x="10528300" y="1006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92075</xdr:colOff>
      <xdr:row>58</xdr:row>
      <xdr:rowOff>112223</xdr:rowOff>
    </xdr:from>
    <xdr:to>
      <xdr:col>15</xdr:col>
      <xdr:colOff>269875</xdr:colOff>
      <xdr:row>58</xdr:row>
      <xdr:rowOff>112223</xdr:rowOff>
    </xdr:to>
    <xdr:cxnSp macro="">
      <xdr:nvCxnSpPr>
        <xdr:cNvPr id="347" name="直線コネクタ 346"/>
        <xdr:cNvCxnSpPr/>
      </xdr:nvCxnSpPr>
      <xdr:spPr>
        <a:xfrm>
          <a:off x="10388600" y="1005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61025</xdr:rowOff>
    </xdr:from>
    <xdr:ext cx="534377" cy="259045"/>
    <xdr:sp macro="" textlink="">
      <xdr:nvSpPr>
        <xdr:cNvPr id="348" name="農林水産業費最大値テキスト"/>
        <xdr:cNvSpPr txBox="1"/>
      </xdr:nvSpPr>
      <xdr:spPr>
        <a:xfrm>
          <a:off x="10528300" y="846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92075</xdr:colOff>
      <xdr:row>50</xdr:row>
      <xdr:rowOff>114348</xdr:rowOff>
    </xdr:from>
    <xdr:to>
      <xdr:col>15</xdr:col>
      <xdr:colOff>269875</xdr:colOff>
      <xdr:row>50</xdr:row>
      <xdr:rowOff>114348</xdr:rowOff>
    </xdr:to>
    <xdr:cxnSp macro="">
      <xdr:nvCxnSpPr>
        <xdr:cNvPr id="349" name="直線コネクタ 348"/>
        <xdr:cNvCxnSpPr/>
      </xdr:nvCxnSpPr>
      <xdr:spPr>
        <a:xfrm>
          <a:off x="10388600" y="868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156685</xdr:rowOff>
    </xdr:from>
    <xdr:to>
      <xdr:col>15</xdr:col>
      <xdr:colOff>180975</xdr:colOff>
      <xdr:row>54</xdr:row>
      <xdr:rowOff>138648</xdr:rowOff>
    </xdr:to>
    <xdr:cxnSp macro="">
      <xdr:nvCxnSpPr>
        <xdr:cNvPr id="350" name="直線コネクタ 349"/>
        <xdr:cNvCxnSpPr/>
      </xdr:nvCxnSpPr>
      <xdr:spPr>
        <a:xfrm flipV="1">
          <a:off x="9639300" y="9243535"/>
          <a:ext cx="838200" cy="15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123951</xdr:rowOff>
    </xdr:from>
    <xdr:ext cx="534377" cy="259045"/>
    <xdr:sp macro="" textlink="">
      <xdr:nvSpPr>
        <xdr:cNvPr id="351" name="農林水産業費平均値テキスト"/>
        <xdr:cNvSpPr txBox="1"/>
      </xdr:nvSpPr>
      <xdr:spPr>
        <a:xfrm>
          <a:off x="10528300" y="955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145524</xdr:rowOff>
    </xdr:from>
    <xdr:to>
      <xdr:col>15</xdr:col>
      <xdr:colOff>231775</xdr:colOff>
      <xdr:row>56</xdr:row>
      <xdr:rowOff>75674</xdr:rowOff>
    </xdr:to>
    <xdr:sp macro="" textlink="">
      <xdr:nvSpPr>
        <xdr:cNvPr id="352" name="フローチャート : 判断 351"/>
        <xdr:cNvSpPr/>
      </xdr:nvSpPr>
      <xdr:spPr>
        <a:xfrm>
          <a:off x="104267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138648</xdr:rowOff>
    </xdr:from>
    <xdr:to>
      <xdr:col>14</xdr:col>
      <xdr:colOff>28575</xdr:colOff>
      <xdr:row>56</xdr:row>
      <xdr:rowOff>69679</xdr:rowOff>
    </xdr:to>
    <xdr:cxnSp macro="">
      <xdr:nvCxnSpPr>
        <xdr:cNvPr id="353" name="直線コネクタ 352"/>
        <xdr:cNvCxnSpPr/>
      </xdr:nvCxnSpPr>
      <xdr:spPr>
        <a:xfrm flipV="1">
          <a:off x="8750300" y="9396948"/>
          <a:ext cx="889000" cy="27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38974</xdr:rowOff>
    </xdr:from>
    <xdr:to>
      <xdr:col>14</xdr:col>
      <xdr:colOff>79375</xdr:colOff>
      <xdr:row>56</xdr:row>
      <xdr:rowOff>140574</xdr:rowOff>
    </xdr:to>
    <xdr:sp macro="" textlink="">
      <xdr:nvSpPr>
        <xdr:cNvPr id="354" name="フローチャート : 判断 353"/>
        <xdr:cNvSpPr/>
      </xdr:nvSpPr>
      <xdr:spPr>
        <a:xfrm>
          <a:off x="9588500" y="964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131701</xdr:rowOff>
    </xdr:from>
    <xdr:ext cx="534377" cy="259045"/>
    <xdr:sp macro="" textlink="">
      <xdr:nvSpPr>
        <xdr:cNvPr id="355" name="テキスト ボックス 354"/>
        <xdr:cNvSpPr txBox="1"/>
      </xdr:nvSpPr>
      <xdr:spPr>
        <a:xfrm>
          <a:off x="9372111" y="973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69679</xdr:rowOff>
    </xdr:from>
    <xdr:to>
      <xdr:col>12</xdr:col>
      <xdr:colOff>511175</xdr:colOff>
      <xdr:row>56</xdr:row>
      <xdr:rowOff>98575</xdr:rowOff>
    </xdr:to>
    <xdr:cxnSp macro="">
      <xdr:nvCxnSpPr>
        <xdr:cNvPr id="356" name="直線コネクタ 355"/>
        <xdr:cNvCxnSpPr/>
      </xdr:nvCxnSpPr>
      <xdr:spPr>
        <a:xfrm flipV="1">
          <a:off x="7861300" y="9670879"/>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34790</xdr:rowOff>
    </xdr:from>
    <xdr:to>
      <xdr:col>12</xdr:col>
      <xdr:colOff>561975</xdr:colOff>
      <xdr:row>56</xdr:row>
      <xdr:rowOff>136390</xdr:rowOff>
    </xdr:to>
    <xdr:sp macro="" textlink="">
      <xdr:nvSpPr>
        <xdr:cNvPr id="357" name="フローチャート : 判断 356"/>
        <xdr:cNvSpPr/>
      </xdr:nvSpPr>
      <xdr:spPr>
        <a:xfrm>
          <a:off x="8699500" y="96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127517</xdr:rowOff>
    </xdr:from>
    <xdr:ext cx="534377" cy="259045"/>
    <xdr:sp macro="" textlink="">
      <xdr:nvSpPr>
        <xdr:cNvPr id="358" name="テキスト ボックス 357"/>
        <xdr:cNvSpPr txBox="1"/>
      </xdr:nvSpPr>
      <xdr:spPr>
        <a:xfrm>
          <a:off x="8483111" y="972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98575</xdr:rowOff>
    </xdr:from>
    <xdr:to>
      <xdr:col>11</xdr:col>
      <xdr:colOff>307975</xdr:colOff>
      <xdr:row>56</xdr:row>
      <xdr:rowOff>163177</xdr:rowOff>
    </xdr:to>
    <xdr:cxnSp macro="">
      <xdr:nvCxnSpPr>
        <xdr:cNvPr id="359" name="直線コネクタ 358"/>
        <xdr:cNvCxnSpPr/>
      </xdr:nvCxnSpPr>
      <xdr:spPr>
        <a:xfrm flipV="1">
          <a:off x="6972300" y="9699775"/>
          <a:ext cx="8890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79756</xdr:rowOff>
    </xdr:from>
    <xdr:to>
      <xdr:col>11</xdr:col>
      <xdr:colOff>358775</xdr:colOff>
      <xdr:row>57</xdr:row>
      <xdr:rowOff>9906</xdr:rowOff>
    </xdr:to>
    <xdr:sp macro="" textlink="">
      <xdr:nvSpPr>
        <xdr:cNvPr id="360" name="フローチャート : 判断 359"/>
        <xdr:cNvSpPr/>
      </xdr:nvSpPr>
      <xdr:spPr>
        <a:xfrm>
          <a:off x="78105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1033</xdr:rowOff>
    </xdr:from>
    <xdr:ext cx="534377" cy="259045"/>
    <xdr:sp macro="" textlink="">
      <xdr:nvSpPr>
        <xdr:cNvPr id="361" name="テキスト ボックス 360"/>
        <xdr:cNvSpPr txBox="1"/>
      </xdr:nvSpPr>
      <xdr:spPr>
        <a:xfrm>
          <a:off x="7594111" y="977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92741</xdr:rowOff>
    </xdr:from>
    <xdr:to>
      <xdr:col>10</xdr:col>
      <xdr:colOff>155575</xdr:colOff>
      <xdr:row>57</xdr:row>
      <xdr:rowOff>22891</xdr:rowOff>
    </xdr:to>
    <xdr:sp macro="" textlink="">
      <xdr:nvSpPr>
        <xdr:cNvPr id="362" name="フローチャート : 判断 361"/>
        <xdr:cNvSpPr/>
      </xdr:nvSpPr>
      <xdr:spPr>
        <a:xfrm>
          <a:off x="6921500" y="96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39418</xdr:rowOff>
    </xdr:from>
    <xdr:ext cx="534377" cy="259045"/>
    <xdr:sp macro="" textlink="">
      <xdr:nvSpPr>
        <xdr:cNvPr id="363" name="テキスト ボックス 362"/>
        <xdr:cNvSpPr txBox="1"/>
      </xdr:nvSpPr>
      <xdr:spPr>
        <a:xfrm>
          <a:off x="6705111" y="94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105885</xdr:rowOff>
    </xdr:from>
    <xdr:to>
      <xdr:col>15</xdr:col>
      <xdr:colOff>231775</xdr:colOff>
      <xdr:row>54</xdr:row>
      <xdr:rowOff>36035</xdr:rowOff>
    </xdr:to>
    <xdr:sp macro="" textlink="">
      <xdr:nvSpPr>
        <xdr:cNvPr id="369" name="円/楕円 368"/>
        <xdr:cNvSpPr/>
      </xdr:nvSpPr>
      <xdr:spPr>
        <a:xfrm>
          <a:off x="10426700" y="9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128762</xdr:rowOff>
    </xdr:from>
    <xdr:ext cx="534377" cy="259045"/>
    <xdr:sp macro="" textlink="">
      <xdr:nvSpPr>
        <xdr:cNvPr id="370" name="農林水産業費該当値テキスト"/>
        <xdr:cNvSpPr txBox="1"/>
      </xdr:nvSpPr>
      <xdr:spPr>
        <a:xfrm>
          <a:off x="10528300" y="90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36,757</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87848</xdr:rowOff>
    </xdr:from>
    <xdr:to>
      <xdr:col>14</xdr:col>
      <xdr:colOff>79375</xdr:colOff>
      <xdr:row>55</xdr:row>
      <xdr:rowOff>17998</xdr:rowOff>
    </xdr:to>
    <xdr:sp macro="" textlink="">
      <xdr:nvSpPr>
        <xdr:cNvPr id="371" name="円/楕円 370"/>
        <xdr:cNvSpPr/>
      </xdr:nvSpPr>
      <xdr:spPr>
        <a:xfrm>
          <a:off x="9588500" y="93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34525</xdr:rowOff>
    </xdr:from>
    <xdr:ext cx="534377" cy="259045"/>
    <xdr:sp macro="" textlink="">
      <xdr:nvSpPr>
        <xdr:cNvPr id="372" name="テキスト ボックス 371"/>
        <xdr:cNvSpPr txBox="1"/>
      </xdr:nvSpPr>
      <xdr:spPr>
        <a:xfrm>
          <a:off x="9372111" y="912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18879</xdr:rowOff>
    </xdr:from>
    <xdr:to>
      <xdr:col>12</xdr:col>
      <xdr:colOff>561975</xdr:colOff>
      <xdr:row>56</xdr:row>
      <xdr:rowOff>120479</xdr:rowOff>
    </xdr:to>
    <xdr:sp macro="" textlink="">
      <xdr:nvSpPr>
        <xdr:cNvPr id="373" name="円/楕円 372"/>
        <xdr:cNvSpPr/>
      </xdr:nvSpPr>
      <xdr:spPr>
        <a:xfrm>
          <a:off x="8699500" y="962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137006</xdr:rowOff>
    </xdr:from>
    <xdr:ext cx="534377" cy="259045"/>
    <xdr:sp macro="" textlink="">
      <xdr:nvSpPr>
        <xdr:cNvPr id="374" name="テキスト ボックス 373"/>
        <xdr:cNvSpPr txBox="1"/>
      </xdr:nvSpPr>
      <xdr:spPr>
        <a:xfrm>
          <a:off x="8483111" y="939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47775</xdr:rowOff>
    </xdr:from>
    <xdr:to>
      <xdr:col>11</xdr:col>
      <xdr:colOff>358775</xdr:colOff>
      <xdr:row>56</xdr:row>
      <xdr:rowOff>149375</xdr:rowOff>
    </xdr:to>
    <xdr:sp macro="" textlink="">
      <xdr:nvSpPr>
        <xdr:cNvPr id="375" name="円/楕円 374"/>
        <xdr:cNvSpPr/>
      </xdr:nvSpPr>
      <xdr:spPr>
        <a:xfrm>
          <a:off x="7810500" y="964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165902</xdr:rowOff>
    </xdr:from>
    <xdr:ext cx="534377" cy="259045"/>
    <xdr:sp macro="" textlink="">
      <xdr:nvSpPr>
        <xdr:cNvPr id="376" name="テキスト ボックス 375"/>
        <xdr:cNvSpPr txBox="1"/>
      </xdr:nvSpPr>
      <xdr:spPr>
        <a:xfrm>
          <a:off x="7594111" y="942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112377</xdr:rowOff>
    </xdr:from>
    <xdr:to>
      <xdr:col>10</xdr:col>
      <xdr:colOff>155575</xdr:colOff>
      <xdr:row>57</xdr:row>
      <xdr:rowOff>42527</xdr:rowOff>
    </xdr:to>
    <xdr:sp macro="" textlink="">
      <xdr:nvSpPr>
        <xdr:cNvPr id="377" name="円/楕円 376"/>
        <xdr:cNvSpPr/>
      </xdr:nvSpPr>
      <xdr:spPr>
        <a:xfrm>
          <a:off x="6921500" y="97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33654</xdr:rowOff>
    </xdr:from>
    <xdr:ext cx="534377" cy="259045"/>
    <xdr:sp macro="" textlink="">
      <xdr:nvSpPr>
        <xdr:cNvPr id="378" name="テキスト ボックス 377"/>
        <xdr:cNvSpPr txBox="1"/>
      </xdr:nvSpPr>
      <xdr:spPr>
        <a:xfrm>
          <a:off x="6705111" y="980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88004</xdr:rowOff>
    </xdr:from>
    <xdr:to>
      <xdr:col>15</xdr:col>
      <xdr:colOff>180340</xdr:colOff>
      <xdr:row>79</xdr:row>
      <xdr:rowOff>41207</xdr:rowOff>
    </xdr:to>
    <xdr:cxnSp macro="">
      <xdr:nvCxnSpPr>
        <xdr:cNvPr id="404" name="直線コネクタ 403"/>
        <xdr:cNvCxnSpPr/>
      </xdr:nvCxnSpPr>
      <xdr:spPr>
        <a:xfrm flipV="1">
          <a:off x="10475595" y="12089504"/>
          <a:ext cx="1270" cy="1496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45034</xdr:rowOff>
    </xdr:from>
    <xdr:ext cx="469744" cy="259045"/>
    <xdr:sp macro="" textlink="">
      <xdr:nvSpPr>
        <xdr:cNvPr id="405" name="商工費最小値テキスト"/>
        <xdr:cNvSpPr txBox="1"/>
      </xdr:nvSpPr>
      <xdr:spPr>
        <a:xfrm>
          <a:off x="10528300" y="135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92075</xdr:colOff>
      <xdr:row>79</xdr:row>
      <xdr:rowOff>41207</xdr:rowOff>
    </xdr:from>
    <xdr:to>
      <xdr:col>15</xdr:col>
      <xdr:colOff>269875</xdr:colOff>
      <xdr:row>79</xdr:row>
      <xdr:rowOff>41207</xdr:rowOff>
    </xdr:to>
    <xdr:cxnSp macro="">
      <xdr:nvCxnSpPr>
        <xdr:cNvPr id="406" name="直線コネクタ 405"/>
        <xdr:cNvCxnSpPr/>
      </xdr:nvCxnSpPr>
      <xdr:spPr>
        <a:xfrm>
          <a:off x="10388600" y="1358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34681</xdr:rowOff>
    </xdr:from>
    <xdr:ext cx="534377" cy="259045"/>
    <xdr:sp macro="" textlink="">
      <xdr:nvSpPr>
        <xdr:cNvPr id="407" name="商工費最大値テキスト"/>
        <xdr:cNvSpPr txBox="1"/>
      </xdr:nvSpPr>
      <xdr:spPr>
        <a:xfrm>
          <a:off x="10528300" y="1186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92075</xdr:colOff>
      <xdr:row>70</xdr:row>
      <xdr:rowOff>88004</xdr:rowOff>
    </xdr:from>
    <xdr:to>
      <xdr:col>15</xdr:col>
      <xdr:colOff>269875</xdr:colOff>
      <xdr:row>70</xdr:row>
      <xdr:rowOff>88004</xdr:rowOff>
    </xdr:to>
    <xdr:cxnSp macro="">
      <xdr:nvCxnSpPr>
        <xdr:cNvPr id="408" name="直線コネクタ 407"/>
        <xdr:cNvCxnSpPr/>
      </xdr:nvCxnSpPr>
      <xdr:spPr>
        <a:xfrm>
          <a:off x="10388600" y="1208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169777</xdr:rowOff>
    </xdr:from>
    <xdr:to>
      <xdr:col>15</xdr:col>
      <xdr:colOff>180975</xdr:colOff>
      <xdr:row>77</xdr:row>
      <xdr:rowOff>52408</xdr:rowOff>
    </xdr:to>
    <xdr:cxnSp macro="">
      <xdr:nvCxnSpPr>
        <xdr:cNvPr id="409" name="直線コネクタ 408"/>
        <xdr:cNvCxnSpPr/>
      </xdr:nvCxnSpPr>
      <xdr:spPr>
        <a:xfrm flipV="1">
          <a:off x="9639300" y="13199977"/>
          <a:ext cx="838200" cy="5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31698</xdr:rowOff>
    </xdr:from>
    <xdr:ext cx="534377" cy="259045"/>
    <xdr:sp macro="" textlink="">
      <xdr:nvSpPr>
        <xdr:cNvPr id="410" name="商工費平均値テキスト"/>
        <xdr:cNvSpPr txBox="1"/>
      </xdr:nvSpPr>
      <xdr:spPr>
        <a:xfrm>
          <a:off x="10528300" y="1323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53271</xdr:rowOff>
    </xdr:from>
    <xdr:to>
      <xdr:col>15</xdr:col>
      <xdr:colOff>231775</xdr:colOff>
      <xdr:row>77</xdr:row>
      <xdr:rowOff>154871</xdr:rowOff>
    </xdr:to>
    <xdr:sp macro="" textlink="">
      <xdr:nvSpPr>
        <xdr:cNvPr id="411" name="フローチャート : 判断 410"/>
        <xdr:cNvSpPr/>
      </xdr:nvSpPr>
      <xdr:spPr>
        <a:xfrm>
          <a:off x="10426700" y="132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52408</xdr:rowOff>
    </xdr:from>
    <xdr:to>
      <xdr:col>14</xdr:col>
      <xdr:colOff>28575</xdr:colOff>
      <xdr:row>77</xdr:row>
      <xdr:rowOff>101361</xdr:rowOff>
    </xdr:to>
    <xdr:cxnSp macro="">
      <xdr:nvCxnSpPr>
        <xdr:cNvPr id="412" name="直線コネクタ 411"/>
        <xdr:cNvCxnSpPr/>
      </xdr:nvCxnSpPr>
      <xdr:spPr>
        <a:xfrm flipV="1">
          <a:off x="8750300" y="13254058"/>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43800</xdr:rowOff>
    </xdr:from>
    <xdr:to>
      <xdr:col>14</xdr:col>
      <xdr:colOff>79375</xdr:colOff>
      <xdr:row>77</xdr:row>
      <xdr:rowOff>145400</xdr:rowOff>
    </xdr:to>
    <xdr:sp macro="" textlink="">
      <xdr:nvSpPr>
        <xdr:cNvPr id="413" name="フローチャート : 判断 412"/>
        <xdr:cNvSpPr/>
      </xdr:nvSpPr>
      <xdr:spPr>
        <a:xfrm>
          <a:off x="9588500" y="1324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136527</xdr:rowOff>
    </xdr:from>
    <xdr:ext cx="534377" cy="259045"/>
    <xdr:sp macro="" textlink="">
      <xdr:nvSpPr>
        <xdr:cNvPr id="414" name="テキスト ボックス 413"/>
        <xdr:cNvSpPr txBox="1"/>
      </xdr:nvSpPr>
      <xdr:spPr>
        <a:xfrm>
          <a:off x="9372111" y="1333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101361</xdr:rowOff>
    </xdr:from>
    <xdr:to>
      <xdr:col>12</xdr:col>
      <xdr:colOff>511175</xdr:colOff>
      <xdr:row>77</xdr:row>
      <xdr:rowOff>108643</xdr:rowOff>
    </xdr:to>
    <xdr:cxnSp macro="">
      <xdr:nvCxnSpPr>
        <xdr:cNvPr id="415" name="直線コネクタ 414"/>
        <xdr:cNvCxnSpPr/>
      </xdr:nvCxnSpPr>
      <xdr:spPr>
        <a:xfrm flipV="1">
          <a:off x="7861300" y="13303011"/>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47589</xdr:rowOff>
    </xdr:from>
    <xdr:to>
      <xdr:col>12</xdr:col>
      <xdr:colOff>561975</xdr:colOff>
      <xdr:row>77</xdr:row>
      <xdr:rowOff>149189</xdr:rowOff>
    </xdr:to>
    <xdr:sp macro="" textlink="">
      <xdr:nvSpPr>
        <xdr:cNvPr id="416" name="フローチャート : 判断 415"/>
        <xdr:cNvSpPr/>
      </xdr:nvSpPr>
      <xdr:spPr>
        <a:xfrm>
          <a:off x="8699500" y="132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165716</xdr:rowOff>
    </xdr:from>
    <xdr:ext cx="534377" cy="259045"/>
    <xdr:sp macro="" textlink="">
      <xdr:nvSpPr>
        <xdr:cNvPr id="417" name="テキスト ボックス 416"/>
        <xdr:cNvSpPr txBox="1"/>
      </xdr:nvSpPr>
      <xdr:spPr>
        <a:xfrm>
          <a:off x="8483111" y="1302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108643</xdr:rowOff>
    </xdr:from>
    <xdr:to>
      <xdr:col>11</xdr:col>
      <xdr:colOff>307975</xdr:colOff>
      <xdr:row>77</xdr:row>
      <xdr:rowOff>130687</xdr:rowOff>
    </xdr:to>
    <xdr:cxnSp macro="">
      <xdr:nvCxnSpPr>
        <xdr:cNvPr id="418" name="直線コネクタ 417"/>
        <xdr:cNvCxnSpPr/>
      </xdr:nvCxnSpPr>
      <xdr:spPr>
        <a:xfrm flipV="1">
          <a:off x="6972300" y="13310293"/>
          <a:ext cx="889000" cy="2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122831</xdr:rowOff>
    </xdr:from>
    <xdr:to>
      <xdr:col>11</xdr:col>
      <xdr:colOff>358775</xdr:colOff>
      <xdr:row>78</xdr:row>
      <xdr:rowOff>52981</xdr:rowOff>
    </xdr:to>
    <xdr:sp macro="" textlink="">
      <xdr:nvSpPr>
        <xdr:cNvPr id="419" name="フローチャート : 判断 418"/>
        <xdr:cNvSpPr/>
      </xdr:nvSpPr>
      <xdr:spPr>
        <a:xfrm>
          <a:off x="7810500" y="133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44108</xdr:rowOff>
    </xdr:from>
    <xdr:ext cx="469744" cy="259045"/>
    <xdr:sp macro="" textlink="">
      <xdr:nvSpPr>
        <xdr:cNvPr id="420" name="テキスト ボックス 419"/>
        <xdr:cNvSpPr txBox="1"/>
      </xdr:nvSpPr>
      <xdr:spPr>
        <a:xfrm>
          <a:off x="7626427" y="13417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119662</xdr:rowOff>
    </xdr:from>
    <xdr:to>
      <xdr:col>10</xdr:col>
      <xdr:colOff>155575</xdr:colOff>
      <xdr:row>78</xdr:row>
      <xdr:rowOff>49812</xdr:rowOff>
    </xdr:to>
    <xdr:sp macro="" textlink="">
      <xdr:nvSpPr>
        <xdr:cNvPr id="421" name="フローチャート : 判断 420"/>
        <xdr:cNvSpPr/>
      </xdr:nvSpPr>
      <xdr:spPr>
        <a:xfrm>
          <a:off x="6921500" y="133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40939</xdr:rowOff>
    </xdr:from>
    <xdr:ext cx="469744" cy="259045"/>
    <xdr:sp macro="" textlink="">
      <xdr:nvSpPr>
        <xdr:cNvPr id="422" name="テキスト ボックス 421"/>
        <xdr:cNvSpPr txBox="1"/>
      </xdr:nvSpPr>
      <xdr:spPr>
        <a:xfrm>
          <a:off x="6737427" y="1341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118977</xdr:rowOff>
    </xdr:from>
    <xdr:to>
      <xdr:col>15</xdr:col>
      <xdr:colOff>231775</xdr:colOff>
      <xdr:row>77</xdr:row>
      <xdr:rowOff>49127</xdr:rowOff>
    </xdr:to>
    <xdr:sp macro="" textlink="">
      <xdr:nvSpPr>
        <xdr:cNvPr id="428" name="円/楕円 427"/>
        <xdr:cNvSpPr/>
      </xdr:nvSpPr>
      <xdr:spPr>
        <a:xfrm>
          <a:off x="10426700" y="1314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141854</xdr:rowOff>
    </xdr:from>
    <xdr:ext cx="534377" cy="259045"/>
    <xdr:sp macro="" textlink="">
      <xdr:nvSpPr>
        <xdr:cNvPr id="429" name="商工費該当値テキスト"/>
        <xdr:cNvSpPr txBox="1"/>
      </xdr:nvSpPr>
      <xdr:spPr>
        <a:xfrm>
          <a:off x="10528300" y="1300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1608</xdr:rowOff>
    </xdr:from>
    <xdr:to>
      <xdr:col>14</xdr:col>
      <xdr:colOff>79375</xdr:colOff>
      <xdr:row>77</xdr:row>
      <xdr:rowOff>103208</xdr:rowOff>
    </xdr:to>
    <xdr:sp macro="" textlink="">
      <xdr:nvSpPr>
        <xdr:cNvPr id="430" name="円/楕円 429"/>
        <xdr:cNvSpPr/>
      </xdr:nvSpPr>
      <xdr:spPr>
        <a:xfrm>
          <a:off x="9588500" y="1320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119735</xdr:rowOff>
    </xdr:from>
    <xdr:ext cx="534377" cy="259045"/>
    <xdr:sp macro="" textlink="">
      <xdr:nvSpPr>
        <xdr:cNvPr id="431" name="テキスト ボックス 430"/>
        <xdr:cNvSpPr txBox="1"/>
      </xdr:nvSpPr>
      <xdr:spPr>
        <a:xfrm>
          <a:off x="9372111" y="129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50561</xdr:rowOff>
    </xdr:from>
    <xdr:to>
      <xdr:col>12</xdr:col>
      <xdr:colOff>561975</xdr:colOff>
      <xdr:row>77</xdr:row>
      <xdr:rowOff>152161</xdr:rowOff>
    </xdr:to>
    <xdr:sp macro="" textlink="">
      <xdr:nvSpPr>
        <xdr:cNvPr id="432" name="円/楕円 431"/>
        <xdr:cNvSpPr/>
      </xdr:nvSpPr>
      <xdr:spPr>
        <a:xfrm>
          <a:off x="8699500" y="1325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143288</xdr:rowOff>
    </xdr:from>
    <xdr:ext cx="534377" cy="259045"/>
    <xdr:sp macro="" textlink="">
      <xdr:nvSpPr>
        <xdr:cNvPr id="433" name="テキスト ボックス 432"/>
        <xdr:cNvSpPr txBox="1"/>
      </xdr:nvSpPr>
      <xdr:spPr>
        <a:xfrm>
          <a:off x="8483111" y="1334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57843</xdr:rowOff>
    </xdr:from>
    <xdr:to>
      <xdr:col>11</xdr:col>
      <xdr:colOff>358775</xdr:colOff>
      <xdr:row>77</xdr:row>
      <xdr:rowOff>159443</xdr:rowOff>
    </xdr:to>
    <xdr:sp macro="" textlink="">
      <xdr:nvSpPr>
        <xdr:cNvPr id="434" name="円/楕円 433"/>
        <xdr:cNvSpPr/>
      </xdr:nvSpPr>
      <xdr:spPr>
        <a:xfrm>
          <a:off x="7810500" y="1325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4520</xdr:rowOff>
    </xdr:from>
    <xdr:ext cx="534377" cy="259045"/>
    <xdr:sp macro="" textlink="">
      <xdr:nvSpPr>
        <xdr:cNvPr id="435" name="テキスト ボックス 434"/>
        <xdr:cNvSpPr txBox="1"/>
      </xdr:nvSpPr>
      <xdr:spPr>
        <a:xfrm>
          <a:off x="7594111" y="1303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79887</xdr:rowOff>
    </xdr:from>
    <xdr:to>
      <xdr:col>10</xdr:col>
      <xdr:colOff>155575</xdr:colOff>
      <xdr:row>78</xdr:row>
      <xdr:rowOff>10037</xdr:rowOff>
    </xdr:to>
    <xdr:sp macro="" textlink="">
      <xdr:nvSpPr>
        <xdr:cNvPr id="436" name="円/楕円 435"/>
        <xdr:cNvSpPr/>
      </xdr:nvSpPr>
      <xdr:spPr>
        <a:xfrm>
          <a:off x="6921500" y="1328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26564</xdr:rowOff>
    </xdr:from>
    <xdr:ext cx="469744" cy="259045"/>
    <xdr:sp macro="" textlink="">
      <xdr:nvSpPr>
        <xdr:cNvPr id="437" name="テキスト ボックス 436"/>
        <xdr:cNvSpPr txBox="1"/>
      </xdr:nvSpPr>
      <xdr:spPr>
        <a:xfrm>
          <a:off x="6737427" y="1305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96320</xdr:rowOff>
    </xdr:from>
    <xdr:to>
      <xdr:col>15</xdr:col>
      <xdr:colOff>180340</xdr:colOff>
      <xdr:row>98</xdr:row>
      <xdr:rowOff>55918</xdr:rowOff>
    </xdr:to>
    <xdr:cxnSp macro="">
      <xdr:nvCxnSpPr>
        <xdr:cNvPr id="461" name="直線コネクタ 460"/>
        <xdr:cNvCxnSpPr/>
      </xdr:nvCxnSpPr>
      <xdr:spPr>
        <a:xfrm flipV="1">
          <a:off x="10475595" y="15698270"/>
          <a:ext cx="1270" cy="1159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59745</xdr:rowOff>
    </xdr:from>
    <xdr:ext cx="534377" cy="259045"/>
    <xdr:sp macro="" textlink="">
      <xdr:nvSpPr>
        <xdr:cNvPr id="462" name="土木費最小値テキスト"/>
        <xdr:cNvSpPr txBox="1"/>
      </xdr:nvSpPr>
      <xdr:spPr>
        <a:xfrm>
          <a:off x="10528300" y="1686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92075</xdr:colOff>
      <xdr:row>98</xdr:row>
      <xdr:rowOff>55918</xdr:rowOff>
    </xdr:from>
    <xdr:to>
      <xdr:col>15</xdr:col>
      <xdr:colOff>269875</xdr:colOff>
      <xdr:row>98</xdr:row>
      <xdr:rowOff>55918</xdr:rowOff>
    </xdr:to>
    <xdr:cxnSp macro="">
      <xdr:nvCxnSpPr>
        <xdr:cNvPr id="463" name="直線コネクタ 462"/>
        <xdr:cNvCxnSpPr/>
      </xdr:nvCxnSpPr>
      <xdr:spPr>
        <a:xfrm>
          <a:off x="10388600" y="16858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42997</xdr:rowOff>
    </xdr:from>
    <xdr:ext cx="599010" cy="259045"/>
    <xdr:sp macro="" textlink="">
      <xdr:nvSpPr>
        <xdr:cNvPr id="464" name="土木費最大値テキスト"/>
        <xdr:cNvSpPr txBox="1"/>
      </xdr:nvSpPr>
      <xdr:spPr>
        <a:xfrm>
          <a:off x="10528300" y="1547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92075</xdr:colOff>
      <xdr:row>91</xdr:row>
      <xdr:rowOff>96320</xdr:rowOff>
    </xdr:from>
    <xdr:to>
      <xdr:col>15</xdr:col>
      <xdr:colOff>269875</xdr:colOff>
      <xdr:row>91</xdr:row>
      <xdr:rowOff>96320</xdr:rowOff>
    </xdr:to>
    <xdr:cxnSp macro="">
      <xdr:nvCxnSpPr>
        <xdr:cNvPr id="465" name="直線コネクタ 464"/>
        <xdr:cNvCxnSpPr/>
      </xdr:nvCxnSpPr>
      <xdr:spPr>
        <a:xfrm>
          <a:off x="10388600" y="1569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3339</xdr:rowOff>
    </xdr:from>
    <xdr:to>
      <xdr:col>15</xdr:col>
      <xdr:colOff>180975</xdr:colOff>
      <xdr:row>98</xdr:row>
      <xdr:rowOff>55918</xdr:rowOff>
    </xdr:to>
    <xdr:cxnSp macro="">
      <xdr:nvCxnSpPr>
        <xdr:cNvPr id="466" name="直線コネクタ 465"/>
        <xdr:cNvCxnSpPr/>
      </xdr:nvCxnSpPr>
      <xdr:spPr>
        <a:xfrm>
          <a:off x="9639300" y="16805439"/>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71452</xdr:rowOff>
    </xdr:from>
    <xdr:ext cx="534377" cy="259045"/>
    <xdr:sp macro="" textlink="">
      <xdr:nvSpPr>
        <xdr:cNvPr id="467" name="土木費平均値テキスト"/>
        <xdr:cNvSpPr txBox="1"/>
      </xdr:nvSpPr>
      <xdr:spPr>
        <a:xfrm>
          <a:off x="10528300" y="16530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48575</xdr:rowOff>
    </xdr:from>
    <xdr:to>
      <xdr:col>15</xdr:col>
      <xdr:colOff>231775</xdr:colOff>
      <xdr:row>97</xdr:row>
      <xdr:rowOff>150175</xdr:rowOff>
    </xdr:to>
    <xdr:sp macro="" textlink="">
      <xdr:nvSpPr>
        <xdr:cNvPr id="468" name="フローチャート : 判断 467"/>
        <xdr:cNvSpPr/>
      </xdr:nvSpPr>
      <xdr:spPr>
        <a:xfrm>
          <a:off x="10426700" y="1667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3339</xdr:rowOff>
    </xdr:from>
    <xdr:to>
      <xdr:col>14</xdr:col>
      <xdr:colOff>28575</xdr:colOff>
      <xdr:row>98</xdr:row>
      <xdr:rowOff>56200</xdr:rowOff>
    </xdr:to>
    <xdr:cxnSp macro="">
      <xdr:nvCxnSpPr>
        <xdr:cNvPr id="469" name="直線コネクタ 468"/>
        <xdr:cNvCxnSpPr/>
      </xdr:nvCxnSpPr>
      <xdr:spPr>
        <a:xfrm flipV="1">
          <a:off x="8750300" y="16805439"/>
          <a:ext cx="889000" cy="5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43371</xdr:rowOff>
    </xdr:from>
    <xdr:to>
      <xdr:col>14</xdr:col>
      <xdr:colOff>79375</xdr:colOff>
      <xdr:row>97</xdr:row>
      <xdr:rowOff>144971</xdr:rowOff>
    </xdr:to>
    <xdr:sp macro="" textlink="">
      <xdr:nvSpPr>
        <xdr:cNvPr id="470" name="フローチャート : 判断 469"/>
        <xdr:cNvSpPr/>
      </xdr:nvSpPr>
      <xdr:spPr>
        <a:xfrm>
          <a:off x="9588500" y="1667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161498</xdr:rowOff>
    </xdr:from>
    <xdr:ext cx="534377" cy="259045"/>
    <xdr:sp macro="" textlink="">
      <xdr:nvSpPr>
        <xdr:cNvPr id="471" name="テキスト ボックス 470"/>
        <xdr:cNvSpPr txBox="1"/>
      </xdr:nvSpPr>
      <xdr:spPr>
        <a:xfrm>
          <a:off x="9372111" y="1644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51324</xdr:rowOff>
    </xdr:from>
    <xdr:to>
      <xdr:col>12</xdr:col>
      <xdr:colOff>511175</xdr:colOff>
      <xdr:row>98</xdr:row>
      <xdr:rowOff>56200</xdr:rowOff>
    </xdr:to>
    <xdr:cxnSp macro="">
      <xdr:nvCxnSpPr>
        <xdr:cNvPr id="472" name="直線コネクタ 471"/>
        <xdr:cNvCxnSpPr/>
      </xdr:nvCxnSpPr>
      <xdr:spPr>
        <a:xfrm>
          <a:off x="7861300" y="16853424"/>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22461</xdr:rowOff>
    </xdr:from>
    <xdr:to>
      <xdr:col>12</xdr:col>
      <xdr:colOff>561975</xdr:colOff>
      <xdr:row>97</xdr:row>
      <xdr:rowOff>124061</xdr:rowOff>
    </xdr:to>
    <xdr:sp macro="" textlink="">
      <xdr:nvSpPr>
        <xdr:cNvPr id="473" name="フローチャート : 判断 472"/>
        <xdr:cNvSpPr/>
      </xdr:nvSpPr>
      <xdr:spPr>
        <a:xfrm>
          <a:off x="8699500" y="166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140588</xdr:rowOff>
    </xdr:from>
    <xdr:ext cx="534377" cy="259045"/>
    <xdr:sp macro="" textlink="">
      <xdr:nvSpPr>
        <xdr:cNvPr id="474" name="テキスト ボックス 473"/>
        <xdr:cNvSpPr txBox="1"/>
      </xdr:nvSpPr>
      <xdr:spPr>
        <a:xfrm>
          <a:off x="8483111" y="164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48031</xdr:rowOff>
    </xdr:from>
    <xdr:to>
      <xdr:col>11</xdr:col>
      <xdr:colOff>307975</xdr:colOff>
      <xdr:row>98</xdr:row>
      <xdr:rowOff>51324</xdr:rowOff>
    </xdr:to>
    <xdr:cxnSp macro="">
      <xdr:nvCxnSpPr>
        <xdr:cNvPr id="475" name="直線コネクタ 474"/>
        <xdr:cNvCxnSpPr/>
      </xdr:nvCxnSpPr>
      <xdr:spPr>
        <a:xfrm>
          <a:off x="6972300" y="16850131"/>
          <a:ext cx="889000" cy="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55387</xdr:rowOff>
    </xdr:from>
    <xdr:to>
      <xdr:col>11</xdr:col>
      <xdr:colOff>358775</xdr:colOff>
      <xdr:row>97</xdr:row>
      <xdr:rowOff>156987</xdr:rowOff>
    </xdr:to>
    <xdr:sp macro="" textlink="">
      <xdr:nvSpPr>
        <xdr:cNvPr id="476" name="フローチャート : 判断 475"/>
        <xdr:cNvSpPr/>
      </xdr:nvSpPr>
      <xdr:spPr>
        <a:xfrm>
          <a:off x="7810500" y="166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2064</xdr:rowOff>
    </xdr:from>
    <xdr:ext cx="534377" cy="259045"/>
    <xdr:sp macro="" textlink="">
      <xdr:nvSpPr>
        <xdr:cNvPr id="477" name="テキスト ボックス 476"/>
        <xdr:cNvSpPr txBox="1"/>
      </xdr:nvSpPr>
      <xdr:spPr>
        <a:xfrm>
          <a:off x="7594111" y="1646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53459</xdr:rowOff>
    </xdr:from>
    <xdr:to>
      <xdr:col>10</xdr:col>
      <xdr:colOff>155575</xdr:colOff>
      <xdr:row>97</xdr:row>
      <xdr:rowOff>155059</xdr:rowOff>
    </xdr:to>
    <xdr:sp macro="" textlink="">
      <xdr:nvSpPr>
        <xdr:cNvPr id="478" name="フローチャート : 判断 477"/>
        <xdr:cNvSpPr/>
      </xdr:nvSpPr>
      <xdr:spPr>
        <a:xfrm>
          <a:off x="6921500" y="1668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136</xdr:rowOff>
    </xdr:from>
    <xdr:ext cx="534377" cy="259045"/>
    <xdr:sp macro="" textlink="">
      <xdr:nvSpPr>
        <xdr:cNvPr id="479" name="テキスト ボックス 478"/>
        <xdr:cNvSpPr txBox="1"/>
      </xdr:nvSpPr>
      <xdr:spPr>
        <a:xfrm>
          <a:off x="6705111" y="1645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5118</xdr:rowOff>
    </xdr:from>
    <xdr:to>
      <xdr:col>15</xdr:col>
      <xdr:colOff>231775</xdr:colOff>
      <xdr:row>98</xdr:row>
      <xdr:rowOff>106718</xdr:rowOff>
    </xdr:to>
    <xdr:sp macro="" textlink="">
      <xdr:nvSpPr>
        <xdr:cNvPr id="485" name="円/楕円 484"/>
        <xdr:cNvSpPr/>
      </xdr:nvSpPr>
      <xdr:spPr>
        <a:xfrm>
          <a:off x="10426700" y="1680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91495</xdr:rowOff>
    </xdr:from>
    <xdr:ext cx="534377" cy="259045"/>
    <xdr:sp macro="" textlink="">
      <xdr:nvSpPr>
        <xdr:cNvPr id="486" name="土木費該当値テキスト"/>
        <xdr:cNvSpPr txBox="1"/>
      </xdr:nvSpPr>
      <xdr:spPr>
        <a:xfrm>
          <a:off x="10528300" y="1672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20,995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123989</xdr:rowOff>
    </xdr:from>
    <xdr:to>
      <xdr:col>14</xdr:col>
      <xdr:colOff>79375</xdr:colOff>
      <xdr:row>98</xdr:row>
      <xdr:rowOff>54139</xdr:rowOff>
    </xdr:to>
    <xdr:sp macro="" textlink="">
      <xdr:nvSpPr>
        <xdr:cNvPr id="487" name="円/楕円 486"/>
        <xdr:cNvSpPr/>
      </xdr:nvSpPr>
      <xdr:spPr>
        <a:xfrm>
          <a:off x="9588500" y="1675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45266</xdr:rowOff>
    </xdr:from>
    <xdr:ext cx="534377" cy="259045"/>
    <xdr:sp macro="" textlink="">
      <xdr:nvSpPr>
        <xdr:cNvPr id="488" name="テキスト ボックス 487"/>
        <xdr:cNvSpPr txBox="1"/>
      </xdr:nvSpPr>
      <xdr:spPr>
        <a:xfrm>
          <a:off x="9372111" y="168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5400</xdr:rowOff>
    </xdr:from>
    <xdr:to>
      <xdr:col>12</xdr:col>
      <xdr:colOff>561975</xdr:colOff>
      <xdr:row>98</xdr:row>
      <xdr:rowOff>107000</xdr:rowOff>
    </xdr:to>
    <xdr:sp macro="" textlink="">
      <xdr:nvSpPr>
        <xdr:cNvPr id="489" name="円/楕円 488"/>
        <xdr:cNvSpPr/>
      </xdr:nvSpPr>
      <xdr:spPr>
        <a:xfrm>
          <a:off x="8699500" y="168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98127</xdr:rowOff>
    </xdr:from>
    <xdr:ext cx="534377" cy="259045"/>
    <xdr:sp macro="" textlink="">
      <xdr:nvSpPr>
        <xdr:cNvPr id="490" name="テキスト ボックス 489"/>
        <xdr:cNvSpPr txBox="1"/>
      </xdr:nvSpPr>
      <xdr:spPr>
        <a:xfrm>
          <a:off x="8483111"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20,958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524</xdr:rowOff>
    </xdr:from>
    <xdr:to>
      <xdr:col>11</xdr:col>
      <xdr:colOff>358775</xdr:colOff>
      <xdr:row>98</xdr:row>
      <xdr:rowOff>102124</xdr:rowOff>
    </xdr:to>
    <xdr:sp macro="" textlink="">
      <xdr:nvSpPr>
        <xdr:cNvPr id="491" name="円/楕円 490"/>
        <xdr:cNvSpPr/>
      </xdr:nvSpPr>
      <xdr:spPr>
        <a:xfrm>
          <a:off x="7810500" y="1680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93251</xdr:rowOff>
    </xdr:from>
    <xdr:ext cx="534377" cy="259045"/>
    <xdr:sp macro="" textlink="">
      <xdr:nvSpPr>
        <xdr:cNvPr id="492" name="テキスト ボックス 491"/>
        <xdr:cNvSpPr txBox="1"/>
      </xdr:nvSpPr>
      <xdr:spPr>
        <a:xfrm>
          <a:off x="7594111" y="1689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168681</xdr:rowOff>
    </xdr:from>
    <xdr:to>
      <xdr:col>10</xdr:col>
      <xdr:colOff>155575</xdr:colOff>
      <xdr:row>98</xdr:row>
      <xdr:rowOff>98831</xdr:rowOff>
    </xdr:to>
    <xdr:sp macro="" textlink="">
      <xdr:nvSpPr>
        <xdr:cNvPr id="493" name="円/楕円 492"/>
        <xdr:cNvSpPr/>
      </xdr:nvSpPr>
      <xdr:spPr>
        <a:xfrm>
          <a:off x="6921500" y="1679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89958</xdr:rowOff>
    </xdr:from>
    <xdr:ext cx="534377" cy="259045"/>
    <xdr:sp macro="" textlink="">
      <xdr:nvSpPr>
        <xdr:cNvPr id="494" name="テキスト ボックス 493"/>
        <xdr:cNvSpPr txBox="1"/>
      </xdr:nvSpPr>
      <xdr:spPr>
        <a:xfrm>
          <a:off x="6705111" y="1689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5" name="テキスト ボックス 50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7" name="テキスト ボックス 50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36106</xdr:rowOff>
    </xdr:from>
    <xdr:to>
      <xdr:col>23</xdr:col>
      <xdr:colOff>516889</xdr:colOff>
      <xdr:row>38</xdr:row>
      <xdr:rowOff>160807</xdr:rowOff>
    </xdr:to>
    <xdr:cxnSp macro="">
      <xdr:nvCxnSpPr>
        <xdr:cNvPr id="519" name="直線コネクタ 518"/>
        <xdr:cNvCxnSpPr/>
      </xdr:nvCxnSpPr>
      <xdr:spPr>
        <a:xfrm flipV="1">
          <a:off x="16317595" y="5351056"/>
          <a:ext cx="1269" cy="1324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164634</xdr:rowOff>
    </xdr:from>
    <xdr:ext cx="534377" cy="259045"/>
    <xdr:sp macro="" textlink="">
      <xdr:nvSpPr>
        <xdr:cNvPr id="520" name="消防費最小値テキスト"/>
        <xdr:cNvSpPr txBox="1"/>
      </xdr:nvSpPr>
      <xdr:spPr>
        <a:xfrm>
          <a:off x="16370300" y="667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160807</xdr:rowOff>
    </xdr:from>
    <xdr:to>
      <xdr:col>23</xdr:col>
      <xdr:colOff>606425</xdr:colOff>
      <xdr:row>38</xdr:row>
      <xdr:rowOff>160807</xdr:rowOff>
    </xdr:to>
    <xdr:cxnSp macro="">
      <xdr:nvCxnSpPr>
        <xdr:cNvPr id="521" name="直線コネクタ 520"/>
        <xdr:cNvCxnSpPr/>
      </xdr:nvCxnSpPr>
      <xdr:spPr>
        <a:xfrm>
          <a:off x="16230600" y="6675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154233</xdr:rowOff>
    </xdr:from>
    <xdr:ext cx="534377" cy="259045"/>
    <xdr:sp macro="" textlink="">
      <xdr:nvSpPr>
        <xdr:cNvPr id="522" name="消防費最大値テキスト"/>
        <xdr:cNvSpPr txBox="1"/>
      </xdr:nvSpPr>
      <xdr:spPr>
        <a:xfrm>
          <a:off x="16370300" y="512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36106</xdr:rowOff>
    </xdr:from>
    <xdr:to>
      <xdr:col>23</xdr:col>
      <xdr:colOff>606425</xdr:colOff>
      <xdr:row>31</xdr:row>
      <xdr:rowOff>36106</xdr:rowOff>
    </xdr:to>
    <xdr:cxnSp macro="">
      <xdr:nvCxnSpPr>
        <xdr:cNvPr id="523" name="直線コネクタ 522"/>
        <xdr:cNvCxnSpPr/>
      </xdr:nvCxnSpPr>
      <xdr:spPr>
        <a:xfrm>
          <a:off x="16230600" y="535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77750</xdr:rowOff>
    </xdr:from>
    <xdr:to>
      <xdr:col>23</xdr:col>
      <xdr:colOff>517525</xdr:colOff>
      <xdr:row>37</xdr:row>
      <xdr:rowOff>157188</xdr:rowOff>
    </xdr:to>
    <xdr:cxnSp macro="">
      <xdr:nvCxnSpPr>
        <xdr:cNvPr id="524" name="直線コネクタ 523"/>
        <xdr:cNvCxnSpPr/>
      </xdr:nvCxnSpPr>
      <xdr:spPr>
        <a:xfrm>
          <a:off x="15481300" y="6249950"/>
          <a:ext cx="838200" cy="2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1135</xdr:rowOff>
    </xdr:from>
    <xdr:ext cx="534377" cy="259045"/>
    <xdr:sp macro="" textlink="">
      <xdr:nvSpPr>
        <xdr:cNvPr id="525" name="消防費平均値テキスト"/>
        <xdr:cNvSpPr txBox="1"/>
      </xdr:nvSpPr>
      <xdr:spPr>
        <a:xfrm>
          <a:off x="16370300" y="6173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149708</xdr:rowOff>
    </xdr:from>
    <xdr:to>
      <xdr:col>23</xdr:col>
      <xdr:colOff>568325</xdr:colOff>
      <xdr:row>37</xdr:row>
      <xdr:rowOff>79858</xdr:rowOff>
    </xdr:to>
    <xdr:sp macro="" textlink="">
      <xdr:nvSpPr>
        <xdr:cNvPr id="526" name="フローチャート : 判断 525"/>
        <xdr:cNvSpPr/>
      </xdr:nvSpPr>
      <xdr:spPr>
        <a:xfrm>
          <a:off x="162687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77750</xdr:rowOff>
    </xdr:from>
    <xdr:to>
      <xdr:col>22</xdr:col>
      <xdr:colOff>365125</xdr:colOff>
      <xdr:row>38</xdr:row>
      <xdr:rowOff>98247</xdr:rowOff>
    </xdr:to>
    <xdr:cxnSp macro="">
      <xdr:nvCxnSpPr>
        <xdr:cNvPr id="527" name="直線コネクタ 526"/>
        <xdr:cNvCxnSpPr/>
      </xdr:nvCxnSpPr>
      <xdr:spPr>
        <a:xfrm flipV="1">
          <a:off x="14592300" y="6249950"/>
          <a:ext cx="889000" cy="36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143764</xdr:rowOff>
    </xdr:from>
    <xdr:to>
      <xdr:col>22</xdr:col>
      <xdr:colOff>415925</xdr:colOff>
      <xdr:row>37</xdr:row>
      <xdr:rowOff>73914</xdr:rowOff>
    </xdr:to>
    <xdr:sp macro="" textlink="">
      <xdr:nvSpPr>
        <xdr:cNvPr id="528" name="フローチャート : 判断 527"/>
        <xdr:cNvSpPr/>
      </xdr:nvSpPr>
      <xdr:spPr>
        <a:xfrm>
          <a:off x="15430500" y="6315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65041</xdr:rowOff>
    </xdr:from>
    <xdr:ext cx="534377" cy="259045"/>
    <xdr:sp macro="" textlink="">
      <xdr:nvSpPr>
        <xdr:cNvPr id="529" name="テキスト ボックス 528"/>
        <xdr:cNvSpPr txBox="1"/>
      </xdr:nvSpPr>
      <xdr:spPr>
        <a:xfrm>
          <a:off x="15214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83769</xdr:rowOff>
    </xdr:from>
    <xdr:to>
      <xdr:col>21</xdr:col>
      <xdr:colOff>161925</xdr:colOff>
      <xdr:row>38</xdr:row>
      <xdr:rowOff>98247</xdr:rowOff>
    </xdr:to>
    <xdr:cxnSp macro="">
      <xdr:nvCxnSpPr>
        <xdr:cNvPr id="530" name="直線コネクタ 529"/>
        <xdr:cNvCxnSpPr/>
      </xdr:nvCxnSpPr>
      <xdr:spPr>
        <a:xfrm>
          <a:off x="13703300" y="659886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40665</xdr:rowOff>
    </xdr:from>
    <xdr:to>
      <xdr:col>21</xdr:col>
      <xdr:colOff>212725</xdr:colOff>
      <xdr:row>35</xdr:row>
      <xdr:rowOff>142265</xdr:rowOff>
    </xdr:to>
    <xdr:sp macro="" textlink="">
      <xdr:nvSpPr>
        <xdr:cNvPr id="531" name="フローチャート : 判断 530"/>
        <xdr:cNvSpPr/>
      </xdr:nvSpPr>
      <xdr:spPr>
        <a:xfrm>
          <a:off x="14541500" y="60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158792</xdr:rowOff>
    </xdr:from>
    <xdr:ext cx="534377" cy="259045"/>
    <xdr:sp macro="" textlink="">
      <xdr:nvSpPr>
        <xdr:cNvPr id="532" name="テキスト ボックス 531"/>
        <xdr:cNvSpPr txBox="1"/>
      </xdr:nvSpPr>
      <xdr:spPr>
        <a:xfrm>
          <a:off x="14325111" y="581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83769</xdr:rowOff>
    </xdr:from>
    <xdr:to>
      <xdr:col>19</xdr:col>
      <xdr:colOff>644525</xdr:colOff>
      <xdr:row>38</xdr:row>
      <xdr:rowOff>96875</xdr:rowOff>
    </xdr:to>
    <xdr:cxnSp macro="">
      <xdr:nvCxnSpPr>
        <xdr:cNvPr id="533" name="直線コネクタ 532"/>
        <xdr:cNvCxnSpPr/>
      </xdr:nvCxnSpPr>
      <xdr:spPr>
        <a:xfrm flipV="1">
          <a:off x="12814300" y="6598869"/>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82614</xdr:rowOff>
    </xdr:from>
    <xdr:to>
      <xdr:col>20</xdr:col>
      <xdr:colOff>9525</xdr:colOff>
      <xdr:row>38</xdr:row>
      <xdr:rowOff>12764</xdr:rowOff>
    </xdr:to>
    <xdr:sp macro="" textlink="">
      <xdr:nvSpPr>
        <xdr:cNvPr id="534" name="フローチャート : 判断 533"/>
        <xdr:cNvSpPr/>
      </xdr:nvSpPr>
      <xdr:spPr>
        <a:xfrm>
          <a:off x="13652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29291</xdr:rowOff>
    </xdr:from>
    <xdr:ext cx="534377" cy="259045"/>
    <xdr:sp macro="" textlink="">
      <xdr:nvSpPr>
        <xdr:cNvPr id="535" name="テキスト ボックス 534"/>
        <xdr:cNvSpPr txBox="1"/>
      </xdr:nvSpPr>
      <xdr:spPr>
        <a:xfrm>
          <a:off x="13436111" y="62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108179</xdr:rowOff>
    </xdr:from>
    <xdr:to>
      <xdr:col>18</xdr:col>
      <xdr:colOff>492125</xdr:colOff>
      <xdr:row>38</xdr:row>
      <xdr:rowOff>38329</xdr:rowOff>
    </xdr:to>
    <xdr:sp macro="" textlink="">
      <xdr:nvSpPr>
        <xdr:cNvPr id="536" name="フローチャート : 判断 535"/>
        <xdr:cNvSpPr/>
      </xdr:nvSpPr>
      <xdr:spPr>
        <a:xfrm>
          <a:off x="12763500" y="645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54856</xdr:rowOff>
    </xdr:from>
    <xdr:ext cx="534377" cy="259045"/>
    <xdr:sp macro="" textlink="">
      <xdr:nvSpPr>
        <xdr:cNvPr id="537" name="テキスト ボックス 536"/>
        <xdr:cNvSpPr txBox="1"/>
      </xdr:nvSpPr>
      <xdr:spPr>
        <a:xfrm>
          <a:off x="12547111" y="622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106388</xdr:rowOff>
    </xdr:from>
    <xdr:to>
      <xdr:col>23</xdr:col>
      <xdr:colOff>568325</xdr:colOff>
      <xdr:row>38</xdr:row>
      <xdr:rowOff>36538</xdr:rowOff>
    </xdr:to>
    <xdr:sp macro="" textlink="">
      <xdr:nvSpPr>
        <xdr:cNvPr id="543" name="円/楕円 542"/>
        <xdr:cNvSpPr/>
      </xdr:nvSpPr>
      <xdr:spPr>
        <a:xfrm>
          <a:off x="16268700" y="64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84815</xdr:rowOff>
    </xdr:from>
    <xdr:ext cx="534377" cy="259045"/>
    <xdr:sp macro="" textlink="">
      <xdr:nvSpPr>
        <xdr:cNvPr id="544" name="消防費該当値テキスト"/>
        <xdr:cNvSpPr txBox="1"/>
      </xdr:nvSpPr>
      <xdr:spPr>
        <a:xfrm>
          <a:off x="16370300" y="64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16,041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26950</xdr:rowOff>
    </xdr:from>
    <xdr:to>
      <xdr:col>22</xdr:col>
      <xdr:colOff>415925</xdr:colOff>
      <xdr:row>36</xdr:row>
      <xdr:rowOff>128550</xdr:rowOff>
    </xdr:to>
    <xdr:sp macro="" textlink="">
      <xdr:nvSpPr>
        <xdr:cNvPr id="545" name="円/楕円 544"/>
        <xdr:cNvSpPr/>
      </xdr:nvSpPr>
      <xdr:spPr>
        <a:xfrm>
          <a:off x="15430500" y="61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145077</xdr:rowOff>
    </xdr:from>
    <xdr:ext cx="534377" cy="259045"/>
    <xdr:sp macro="" textlink="">
      <xdr:nvSpPr>
        <xdr:cNvPr id="546" name="テキスト ボックス 545"/>
        <xdr:cNvSpPr txBox="1"/>
      </xdr:nvSpPr>
      <xdr:spPr>
        <a:xfrm>
          <a:off x="15214111" y="59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47447</xdr:rowOff>
    </xdr:from>
    <xdr:to>
      <xdr:col>21</xdr:col>
      <xdr:colOff>212725</xdr:colOff>
      <xdr:row>38</xdr:row>
      <xdr:rowOff>149047</xdr:rowOff>
    </xdr:to>
    <xdr:sp macro="" textlink="">
      <xdr:nvSpPr>
        <xdr:cNvPr id="547" name="円/楕円 546"/>
        <xdr:cNvSpPr/>
      </xdr:nvSpPr>
      <xdr:spPr>
        <a:xfrm>
          <a:off x="14541500" y="656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140174</xdr:rowOff>
    </xdr:from>
    <xdr:ext cx="534377" cy="259045"/>
    <xdr:sp macro="" textlink="">
      <xdr:nvSpPr>
        <xdr:cNvPr id="548" name="テキスト ボックス 547"/>
        <xdr:cNvSpPr txBox="1"/>
      </xdr:nvSpPr>
      <xdr:spPr>
        <a:xfrm>
          <a:off x="14325111" y="665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13,088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32969</xdr:rowOff>
    </xdr:from>
    <xdr:to>
      <xdr:col>20</xdr:col>
      <xdr:colOff>9525</xdr:colOff>
      <xdr:row>38</xdr:row>
      <xdr:rowOff>134569</xdr:rowOff>
    </xdr:to>
    <xdr:sp macro="" textlink="">
      <xdr:nvSpPr>
        <xdr:cNvPr id="549" name="円/楕円 548"/>
        <xdr:cNvSpPr/>
      </xdr:nvSpPr>
      <xdr:spPr>
        <a:xfrm>
          <a:off x="13652500" y="65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125696</xdr:rowOff>
    </xdr:from>
    <xdr:ext cx="534377" cy="259045"/>
    <xdr:sp macro="" textlink="">
      <xdr:nvSpPr>
        <xdr:cNvPr id="550" name="テキスト ボックス 549"/>
        <xdr:cNvSpPr txBox="1"/>
      </xdr:nvSpPr>
      <xdr:spPr>
        <a:xfrm>
          <a:off x="13436111" y="66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13,468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46075</xdr:rowOff>
    </xdr:from>
    <xdr:to>
      <xdr:col>18</xdr:col>
      <xdr:colOff>492125</xdr:colOff>
      <xdr:row>38</xdr:row>
      <xdr:rowOff>147675</xdr:rowOff>
    </xdr:to>
    <xdr:sp macro="" textlink="">
      <xdr:nvSpPr>
        <xdr:cNvPr id="551" name="円/楕円 550"/>
        <xdr:cNvSpPr/>
      </xdr:nvSpPr>
      <xdr:spPr>
        <a:xfrm>
          <a:off x="12763500" y="65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138802</xdr:rowOff>
    </xdr:from>
    <xdr:ext cx="534377" cy="259045"/>
    <xdr:sp macro="" textlink="">
      <xdr:nvSpPr>
        <xdr:cNvPr id="552" name="テキスト ボックス 551"/>
        <xdr:cNvSpPr txBox="1"/>
      </xdr:nvSpPr>
      <xdr:spPr>
        <a:xfrm>
          <a:off x="12547111" y="66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1" name="テキスト ボックス 57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132779</xdr:rowOff>
    </xdr:from>
    <xdr:to>
      <xdr:col>23</xdr:col>
      <xdr:colOff>516889</xdr:colOff>
      <xdr:row>59</xdr:row>
      <xdr:rowOff>102108</xdr:rowOff>
    </xdr:to>
    <xdr:cxnSp macro="">
      <xdr:nvCxnSpPr>
        <xdr:cNvPr id="577" name="直線コネクタ 576"/>
        <xdr:cNvCxnSpPr/>
      </xdr:nvCxnSpPr>
      <xdr:spPr>
        <a:xfrm flipV="1">
          <a:off x="16317595" y="8705279"/>
          <a:ext cx="1269" cy="1512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105935</xdr:rowOff>
    </xdr:from>
    <xdr:ext cx="534377" cy="259045"/>
    <xdr:sp macro="" textlink="">
      <xdr:nvSpPr>
        <xdr:cNvPr id="578" name="教育費最小値テキスト"/>
        <xdr:cNvSpPr txBox="1"/>
      </xdr:nvSpPr>
      <xdr:spPr>
        <a:xfrm>
          <a:off x="16370300" y="10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102108</xdr:rowOff>
    </xdr:from>
    <xdr:to>
      <xdr:col>23</xdr:col>
      <xdr:colOff>606425</xdr:colOff>
      <xdr:row>59</xdr:row>
      <xdr:rowOff>102108</xdr:rowOff>
    </xdr:to>
    <xdr:cxnSp macro="">
      <xdr:nvCxnSpPr>
        <xdr:cNvPr id="579" name="直線コネクタ 578"/>
        <xdr:cNvCxnSpPr/>
      </xdr:nvCxnSpPr>
      <xdr:spPr>
        <a:xfrm>
          <a:off x="16230600" y="1021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79456</xdr:rowOff>
    </xdr:from>
    <xdr:ext cx="599010" cy="259045"/>
    <xdr:sp macro="" textlink="">
      <xdr:nvSpPr>
        <xdr:cNvPr id="580" name="教育費最大値テキスト"/>
        <xdr:cNvSpPr txBox="1"/>
      </xdr:nvSpPr>
      <xdr:spPr>
        <a:xfrm>
          <a:off x="16370300" y="84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132779</xdr:rowOff>
    </xdr:from>
    <xdr:to>
      <xdr:col>23</xdr:col>
      <xdr:colOff>606425</xdr:colOff>
      <xdr:row>50</xdr:row>
      <xdr:rowOff>132779</xdr:rowOff>
    </xdr:to>
    <xdr:cxnSp macro="">
      <xdr:nvCxnSpPr>
        <xdr:cNvPr id="581" name="直線コネクタ 580"/>
        <xdr:cNvCxnSpPr/>
      </xdr:nvCxnSpPr>
      <xdr:spPr>
        <a:xfrm>
          <a:off x="16230600" y="870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168834</xdr:rowOff>
    </xdr:from>
    <xdr:to>
      <xdr:col>23</xdr:col>
      <xdr:colOff>517525</xdr:colOff>
      <xdr:row>59</xdr:row>
      <xdr:rowOff>4979</xdr:rowOff>
    </xdr:to>
    <xdr:cxnSp macro="">
      <xdr:nvCxnSpPr>
        <xdr:cNvPr id="582" name="直線コネクタ 581"/>
        <xdr:cNvCxnSpPr/>
      </xdr:nvCxnSpPr>
      <xdr:spPr>
        <a:xfrm flipV="1">
          <a:off x="15481300" y="10112934"/>
          <a:ext cx="8382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101274</xdr:rowOff>
    </xdr:from>
    <xdr:ext cx="534377" cy="259045"/>
    <xdr:sp macro="" textlink="">
      <xdr:nvSpPr>
        <xdr:cNvPr id="583" name="教育費平均値テキスト"/>
        <xdr:cNvSpPr txBox="1"/>
      </xdr:nvSpPr>
      <xdr:spPr>
        <a:xfrm>
          <a:off x="16370300" y="9702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78397</xdr:rowOff>
    </xdr:from>
    <xdr:to>
      <xdr:col>23</xdr:col>
      <xdr:colOff>568325</xdr:colOff>
      <xdr:row>58</xdr:row>
      <xdr:rowOff>8547</xdr:rowOff>
    </xdr:to>
    <xdr:sp macro="" textlink="">
      <xdr:nvSpPr>
        <xdr:cNvPr id="584" name="フローチャート : 判断 583"/>
        <xdr:cNvSpPr/>
      </xdr:nvSpPr>
      <xdr:spPr>
        <a:xfrm>
          <a:off x="16268700" y="98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152502</xdr:rowOff>
    </xdr:from>
    <xdr:to>
      <xdr:col>22</xdr:col>
      <xdr:colOff>365125</xdr:colOff>
      <xdr:row>59</xdr:row>
      <xdr:rowOff>4979</xdr:rowOff>
    </xdr:to>
    <xdr:cxnSp macro="">
      <xdr:nvCxnSpPr>
        <xdr:cNvPr id="585" name="直線コネクタ 584"/>
        <xdr:cNvCxnSpPr/>
      </xdr:nvCxnSpPr>
      <xdr:spPr>
        <a:xfrm>
          <a:off x="14592300" y="10096602"/>
          <a:ext cx="8890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36982</xdr:rowOff>
    </xdr:from>
    <xdr:to>
      <xdr:col>22</xdr:col>
      <xdr:colOff>415925</xdr:colOff>
      <xdr:row>57</xdr:row>
      <xdr:rowOff>138582</xdr:rowOff>
    </xdr:to>
    <xdr:sp macro="" textlink="">
      <xdr:nvSpPr>
        <xdr:cNvPr id="586" name="フローチャート : 判断 585"/>
        <xdr:cNvSpPr/>
      </xdr:nvSpPr>
      <xdr:spPr>
        <a:xfrm>
          <a:off x="15430500" y="980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155109</xdr:rowOff>
    </xdr:from>
    <xdr:ext cx="534377" cy="259045"/>
    <xdr:sp macro="" textlink="">
      <xdr:nvSpPr>
        <xdr:cNvPr id="587" name="テキスト ボックス 586"/>
        <xdr:cNvSpPr txBox="1"/>
      </xdr:nvSpPr>
      <xdr:spPr>
        <a:xfrm>
          <a:off x="15214111" y="958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64198</xdr:rowOff>
    </xdr:from>
    <xdr:to>
      <xdr:col>21</xdr:col>
      <xdr:colOff>161925</xdr:colOff>
      <xdr:row>58</xdr:row>
      <xdr:rowOff>152502</xdr:rowOff>
    </xdr:to>
    <xdr:cxnSp macro="">
      <xdr:nvCxnSpPr>
        <xdr:cNvPr id="588" name="直線コネクタ 587"/>
        <xdr:cNvCxnSpPr/>
      </xdr:nvCxnSpPr>
      <xdr:spPr>
        <a:xfrm>
          <a:off x="13703300" y="9322498"/>
          <a:ext cx="889000" cy="77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37033</xdr:rowOff>
    </xdr:from>
    <xdr:to>
      <xdr:col>21</xdr:col>
      <xdr:colOff>212725</xdr:colOff>
      <xdr:row>57</xdr:row>
      <xdr:rowOff>138633</xdr:rowOff>
    </xdr:to>
    <xdr:sp macro="" textlink="">
      <xdr:nvSpPr>
        <xdr:cNvPr id="589" name="フローチャート : 判断 588"/>
        <xdr:cNvSpPr/>
      </xdr:nvSpPr>
      <xdr:spPr>
        <a:xfrm>
          <a:off x="14541500" y="9809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155160</xdr:rowOff>
    </xdr:from>
    <xdr:ext cx="534377" cy="259045"/>
    <xdr:sp macro="" textlink="">
      <xdr:nvSpPr>
        <xdr:cNvPr id="590" name="テキスト ボックス 589"/>
        <xdr:cNvSpPr txBox="1"/>
      </xdr:nvSpPr>
      <xdr:spPr>
        <a:xfrm>
          <a:off x="14325111" y="958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64198</xdr:rowOff>
    </xdr:from>
    <xdr:to>
      <xdr:col>19</xdr:col>
      <xdr:colOff>644525</xdr:colOff>
      <xdr:row>58</xdr:row>
      <xdr:rowOff>168554</xdr:rowOff>
    </xdr:to>
    <xdr:cxnSp macro="">
      <xdr:nvCxnSpPr>
        <xdr:cNvPr id="591" name="直線コネクタ 590"/>
        <xdr:cNvCxnSpPr/>
      </xdr:nvCxnSpPr>
      <xdr:spPr>
        <a:xfrm flipV="1">
          <a:off x="12814300" y="9322498"/>
          <a:ext cx="889000" cy="79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92787</xdr:rowOff>
    </xdr:from>
    <xdr:to>
      <xdr:col>20</xdr:col>
      <xdr:colOff>9525</xdr:colOff>
      <xdr:row>58</xdr:row>
      <xdr:rowOff>22937</xdr:rowOff>
    </xdr:to>
    <xdr:sp macro="" textlink="">
      <xdr:nvSpPr>
        <xdr:cNvPr id="592" name="フローチャート : 判断 591"/>
        <xdr:cNvSpPr/>
      </xdr:nvSpPr>
      <xdr:spPr>
        <a:xfrm>
          <a:off x="13652500" y="98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14064</xdr:rowOff>
    </xdr:from>
    <xdr:ext cx="534377" cy="259045"/>
    <xdr:sp macro="" textlink="">
      <xdr:nvSpPr>
        <xdr:cNvPr id="593" name="テキスト ボックス 592"/>
        <xdr:cNvSpPr txBox="1"/>
      </xdr:nvSpPr>
      <xdr:spPr>
        <a:xfrm>
          <a:off x="13436111" y="99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79566</xdr:rowOff>
    </xdr:from>
    <xdr:to>
      <xdr:col>18</xdr:col>
      <xdr:colOff>492125</xdr:colOff>
      <xdr:row>58</xdr:row>
      <xdr:rowOff>9716</xdr:rowOff>
    </xdr:to>
    <xdr:sp macro="" textlink="">
      <xdr:nvSpPr>
        <xdr:cNvPr id="594" name="フローチャート : 判断 593"/>
        <xdr:cNvSpPr/>
      </xdr:nvSpPr>
      <xdr:spPr>
        <a:xfrm>
          <a:off x="12763500" y="98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26243</xdr:rowOff>
    </xdr:from>
    <xdr:ext cx="534377" cy="259045"/>
    <xdr:sp macro="" textlink="">
      <xdr:nvSpPr>
        <xdr:cNvPr id="595" name="テキスト ボックス 594"/>
        <xdr:cNvSpPr txBox="1"/>
      </xdr:nvSpPr>
      <xdr:spPr>
        <a:xfrm>
          <a:off x="12547111" y="962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118034</xdr:rowOff>
    </xdr:from>
    <xdr:to>
      <xdr:col>23</xdr:col>
      <xdr:colOff>568325</xdr:colOff>
      <xdr:row>59</xdr:row>
      <xdr:rowOff>48184</xdr:rowOff>
    </xdr:to>
    <xdr:sp macro="" textlink="">
      <xdr:nvSpPr>
        <xdr:cNvPr id="601" name="円/楕円 600"/>
        <xdr:cNvSpPr/>
      </xdr:nvSpPr>
      <xdr:spPr>
        <a:xfrm>
          <a:off x="16268700" y="1006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32961</xdr:rowOff>
    </xdr:from>
    <xdr:ext cx="534377" cy="259045"/>
    <xdr:sp macro="" textlink="">
      <xdr:nvSpPr>
        <xdr:cNvPr id="602" name="教育費該当値テキスト"/>
        <xdr:cNvSpPr txBox="1"/>
      </xdr:nvSpPr>
      <xdr:spPr>
        <a:xfrm>
          <a:off x="16370300" y="997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125629</xdr:rowOff>
    </xdr:from>
    <xdr:to>
      <xdr:col>22</xdr:col>
      <xdr:colOff>415925</xdr:colOff>
      <xdr:row>59</xdr:row>
      <xdr:rowOff>55779</xdr:rowOff>
    </xdr:to>
    <xdr:sp macro="" textlink="">
      <xdr:nvSpPr>
        <xdr:cNvPr id="603" name="円/楕円 602"/>
        <xdr:cNvSpPr/>
      </xdr:nvSpPr>
      <xdr:spPr>
        <a:xfrm>
          <a:off x="15430500" y="100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46906</xdr:rowOff>
    </xdr:from>
    <xdr:ext cx="534377" cy="259045"/>
    <xdr:sp macro="" textlink="">
      <xdr:nvSpPr>
        <xdr:cNvPr id="604" name="テキスト ボックス 603"/>
        <xdr:cNvSpPr txBox="1"/>
      </xdr:nvSpPr>
      <xdr:spPr>
        <a:xfrm>
          <a:off x="15214111" y="1016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101702</xdr:rowOff>
    </xdr:from>
    <xdr:to>
      <xdr:col>21</xdr:col>
      <xdr:colOff>212725</xdr:colOff>
      <xdr:row>59</xdr:row>
      <xdr:rowOff>31852</xdr:rowOff>
    </xdr:to>
    <xdr:sp macro="" textlink="">
      <xdr:nvSpPr>
        <xdr:cNvPr id="605" name="円/楕円 604"/>
        <xdr:cNvSpPr/>
      </xdr:nvSpPr>
      <xdr:spPr>
        <a:xfrm>
          <a:off x="14541500" y="100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22979</xdr:rowOff>
    </xdr:from>
    <xdr:ext cx="534377" cy="259045"/>
    <xdr:sp macro="" textlink="">
      <xdr:nvSpPr>
        <xdr:cNvPr id="606" name="テキスト ボックス 605"/>
        <xdr:cNvSpPr txBox="1"/>
      </xdr:nvSpPr>
      <xdr:spPr>
        <a:xfrm>
          <a:off x="14325111" y="101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34,992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13398</xdr:rowOff>
    </xdr:from>
    <xdr:to>
      <xdr:col>20</xdr:col>
      <xdr:colOff>9525</xdr:colOff>
      <xdr:row>54</xdr:row>
      <xdr:rowOff>114998</xdr:rowOff>
    </xdr:to>
    <xdr:sp macro="" textlink="">
      <xdr:nvSpPr>
        <xdr:cNvPr id="607" name="円/楕円 606"/>
        <xdr:cNvSpPr/>
      </xdr:nvSpPr>
      <xdr:spPr>
        <a:xfrm>
          <a:off x="13652500" y="92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131525</xdr:rowOff>
    </xdr:from>
    <xdr:ext cx="534377" cy="259045"/>
    <xdr:sp macro="" textlink="">
      <xdr:nvSpPr>
        <xdr:cNvPr id="608" name="テキスト ボックス 607"/>
        <xdr:cNvSpPr txBox="1"/>
      </xdr:nvSpPr>
      <xdr:spPr>
        <a:xfrm>
          <a:off x="13436111" y="90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117754</xdr:rowOff>
    </xdr:from>
    <xdr:to>
      <xdr:col>18</xdr:col>
      <xdr:colOff>492125</xdr:colOff>
      <xdr:row>59</xdr:row>
      <xdr:rowOff>47904</xdr:rowOff>
    </xdr:to>
    <xdr:sp macro="" textlink="">
      <xdr:nvSpPr>
        <xdr:cNvPr id="609" name="円/楕円 608"/>
        <xdr:cNvSpPr/>
      </xdr:nvSpPr>
      <xdr:spPr>
        <a:xfrm>
          <a:off x="12763500" y="100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39031</xdr:rowOff>
    </xdr:from>
    <xdr:ext cx="534377" cy="259045"/>
    <xdr:sp macro="" textlink="">
      <xdr:nvSpPr>
        <xdr:cNvPr id="610" name="テキスト ボックス 609"/>
        <xdr:cNvSpPr txBox="1"/>
      </xdr:nvSpPr>
      <xdr:spPr>
        <a:xfrm>
          <a:off x="12547111" y="101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110896</xdr:rowOff>
    </xdr:from>
    <xdr:to>
      <xdr:col>23</xdr:col>
      <xdr:colOff>516889</xdr:colOff>
      <xdr:row>79</xdr:row>
      <xdr:rowOff>44450</xdr:rowOff>
    </xdr:to>
    <xdr:cxnSp macro="">
      <xdr:nvCxnSpPr>
        <xdr:cNvPr id="634" name="直線コネクタ 633"/>
        <xdr:cNvCxnSpPr/>
      </xdr:nvCxnSpPr>
      <xdr:spPr>
        <a:xfrm flipV="1">
          <a:off x="16317595" y="12969646"/>
          <a:ext cx="1269" cy="61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54729</xdr:rowOff>
    </xdr:from>
    <xdr:ext cx="249299" cy="259045"/>
    <xdr:sp macro="" textlink="">
      <xdr:nvSpPr>
        <xdr:cNvPr id="635" name="災害復旧費最小値テキスト"/>
        <xdr:cNvSpPr txBox="1"/>
      </xdr:nvSpPr>
      <xdr:spPr>
        <a:xfrm>
          <a:off x="16370300" y="13599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57573</xdr:rowOff>
    </xdr:from>
    <xdr:ext cx="469744" cy="259045"/>
    <xdr:sp macro="" textlink="">
      <xdr:nvSpPr>
        <xdr:cNvPr id="637" name="災害復旧費最大値テキスト"/>
        <xdr:cNvSpPr txBox="1"/>
      </xdr:nvSpPr>
      <xdr:spPr>
        <a:xfrm>
          <a:off x="16370300" y="1274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75</xdr:row>
      <xdr:rowOff>110896</xdr:rowOff>
    </xdr:from>
    <xdr:to>
      <xdr:col>23</xdr:col>
      <xdr:colOff>606425</xdr:colOff>
      <xdr:row>75</xdr:row>
      <xdr:rowOff>110896</xdr:rowOff>
    </xdr:to>
    <xdr:cxnSp macro="">
      <xdr:nvCxnSpPr>
        <xdr:cNvPr id="638" name="直線コネクタ 637"/>
        <xdr:cNvCxnSpPr/>
      </xdr:nvCxnSpPr>
      <xdr:spPr>
        <a:xfrm>
          <a:off x="16230600" y="12969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6959</xdr:rowOff>
    </xdr:from>
    <xdr:to>
      <xdr:col>23</xdr:col>
      <xdr:colOff>517525</xdr:colOff>
      <xdr:row>79</xdr:row>
      <xdr:rowOff>20219</xdr:rowOff>
    </xdr:to>
    <xdr:cxnSp macro="">
      <xdr:nvCxnSpPr>
        <xdr:cNvPr id="639" name="直線コネクタ 638"/>
        <xdr:cNvCxnSpPr/>
      </xdr:nvCxnSpPr>
      <xdr:spPr>
        <a:xfrm flipV="1">
          <a:off x="15481300" y="13551509"/>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143629</xdr:rowOff>
    </xdr:from>
    <xdr:ext cx="378565" cy="259045"/>
    <xdr:sp macro="" textlink="">
      <xdr:nvSpPr>
        <xdr:cNvPr id="640" name="災害復旧費平均値テキスト"/>
        <xdr:cNvSpPr txBox="1"/>
      </xdr:nvSpPr>
      <xdr:spPr>
        <a:xfrm>
          <a:off x="16370300" y="133452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120752</xdr:rowOff>
    </xdr:from>
    <xdr:to>
      <xdr:col>23</xdr:col>
      <xdr:colOff>568325</xdr:colOff>
      <xdr:row>79</xdr:row>
      <xdr:rowOff>50902</xdr:rowOff>
    </xdr:to>
    <xdr:sp macro="" textlink="">
      <xdr:nvSpPr>
        <xdr:cNvPr id="641" name="フローチャート : 判断 640"/>
        <xdr:cNvSpPr/>
      </xdr:nvSpPr>
      <xdr:spPr>
        <a:xfrm>
          <a:off x="162687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111430</xdr:rowOff>
    </xdr:from>
    <xdr:to>
      <xdr:col>22</xdr:col>
      <xdr:colOff>365125</xdr:colOff>
      <xdr:row>79</xdr:row>
      <xdr:rowOff>20219</xdr:rowOff>
    </xdr:to>
    <xdr:cxnSp macro="">
      <xdr:nvCxnSpPr>
        <xdr:cNvPr id="642" name="直線コネクタ 641"/>
        <xdr:cNvCxnSpPr/>
      </xdr:nvCxnSpPr>
      <xdr:spPr>
        <a:xfrm>
          <a:off x="14592300" y="13484530"/>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112979</xdr:rowOff>
    </xdr:from>
    <xdr:to>
      <xdr:col>22</xdr:col>
      <xdr:colOff>415925</xdr:colOff>
      <xdr:row>79</xdr:row>
      <xdr:rowOff>43129</xdr:rowOff>
    </xdr:to>
    <xdr:sp macro="" textlink="">
      <xdr:nvSpPr>
        <xdr:cNvPr id="643" name="フローチャート : 判断 642"/>
        <xdr:cNvSpPr/>
      </xdr:nvSpPr>
      <xdr:spPr>
        <a:xfrm>
          <a:off x="15430500" y="1348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59656</xdr:rowOff>
    </xdr:from>
    <xdr:ext cx="378565" cy="259045"/>
    <xdr:sp macro="" textlink="">
      <xdr:nvSpPr>
        <xdr:cNvPr id="644" name="テキスト ボックス 643"/>
        <xdr:cNvSpPr txBox="1"/>
      </xdr:nvSpPr>
      <xdr:spPr>
        <a:xfrm>
          <a:off x="15292017" y="13261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111430</xdr:rowOff>
    </xdr:from>
    <xdr:to>
      <xdr:col>21</xdr:col>
      <xdr:colOff>161925</xdr:colOff>
      <xdr:row>79</xdr:row>
      <xdr:rowOff>20065</xdr:rowOff>
    </xdr:to>
    <xdr:cxnSp macro="">
      <xdr:nvCxnSpPr>
        <xdr:cNvPr id="645" name="直線コネクタ 644"/>
        <xdr:cNvCxnSpPr/>
      </xdr:nvCxnSpPr>
      <xdr:spPr>
        <a:xfrm flipV="1">
          <a:off x="13703300" y="13484530"/>
          <a:ext cx="889000" cy="8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95834</xdr:rowOff>
    </xdr:from>
    <xdr:to>
      <xdr:col>21</xdr:col>
      <xdr:colOff>212725</xdr:colOff>
      <xdr:row>79</xdr:row>
      <xdr:rowOff>25984</xdr:rowOff>
    </xdr:to>
    <xdr:sp macro="" textlink="">
      <xdr:nvSpPr>
        <xdr:cNvPr id="646" name="フローチャート : 判断 645"/>
        <xdr:cNvSpPr/>
      </xdr:nvSpPr>
      <xdr:spPr>
        <a:xfrm>
          <a:off x="14541500" y="1346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17111</xdr:rowOff>
    </xdr:from>
    <xdr:ext cx="378565" cy="259045"/>
    <xdr:sp macro="" textlink="">
      <xdr:nvSpPr>
        <xdr:cNvPr id="647" name="テキスト ボックス 646"/>
        <xdr:cNvSpPr txBox="1"/>
      </xdr:nvSpPr>
      <xdr:spPr>
        <a:xfrm>
          <a:off x="14403017" y="13561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8712</xdr:rowOff>
    </xdr:from>
    <xdr:to>
      <xdr:col>19</xdr:col>
      <xdr:colOff>644525</xdr:colOff>
      <xdr:row>79</xdr:row>
      <xdr:rowOff>20065</xdr:rowOff>
    </xdr:to>
    <xdr:cxnSp macro="">
      <xdr:nvCxnSpPr>
        <xdr:cNvPr id="648" name="直線コネクタ 647"/>
        <xdr:cNvCxnSpPr/>
      </xdr:nvCxnSpPr>
      <xdr:spPr>
        <a:xfrm>
          <a:off x="12814300" y="12181662"/>
          <a:ext cx="889000" cy="138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13309</xdr:rowOff>
    </xdr:from>
    <xdr:to>
      <xdr:col>20</xdr:col>
      <xdr:colOff>9525</xdr:colOff>
      <xdr:row>78</xdr:row>
      <xdr:rowOff>114909</xdr:rowOff>
    </xdr:to>
    <xdr:sp macro="" textlink="">
      <xdr:nvSpPr>
        <xdr:cNvPr id="649" name="フローチャート : 判断 648"/>
        <xdr:cNvSpPr/>
      </xdr:nvSpPr>
      <xdr:spPr>
        <a:xfrm>
          <a:off x="13652500" y="1338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131436</xdr:rowOff>
    </xdr:from>
    <xdr:ext cx="469744" cy="259045"/>
    <xdr:sp macro="" textlink="">
      <xdr:nvSpPr>
        <xdr:cNvPr id="650" name="テキスト ボックス 649"/>
        <xdr:cNvSpPr txBox="1"/>
      </xdr:nvSpPr>
      <xdr:spPr>
        <a:xfrm>
          <a:off x="13468427" y="1316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134468</xdr:rowOff>
    </xdr:from>
    <xdr:to>
      <xdr:col>18</xdr:col>
      <xdr:colOff>492125</xdr:colOff>
      <xdr:row>78</xdr:row>
      <xdr:rowOff>64618</xdr:rowOff>
    </xdr:to>
    <xdr:sp macro="" textlink="">
      <xdr:nvSpPr>
        <xdr:cNvPr id="651" name="フローチャート : 判断 650"/>
        <xdr:cNvSpPr/>
      </xdr:nvSpPr>
      <xdr:spPr>
        <a:xfrm>
          <a:off x="12763500" y="133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55745</xdr:rowOff>
    </xdr:from>
    <xdr:ext cx="469744" cy="259045"/>
    <xdr:sp macro="" textlink="">
      <xdr:nvSpPr>
        <xdr:cNvPr id="652" name="テキスト ボックス 651"/>
        <xdr:cNvSpPr txBox="1"/>
      </xdr:nvSpPr>
      <xdr:spPr>
        <a:xfrm>
          <a:off x="12579427" y="134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127609</xdr:rowOff>
    </xdr:from>
    <xdr:to>
      <xdr:col>23</xdr:col>
      <xdr:colOff>568325</xdr:colOff>
      <xdr:row>79</xdr:row>
      <xdr:rowOff>57759</xdr:rowOff>
    </xdr:to>
    <xdr:sp macro="" textlink="">
      <xdr:nvSpPr>
        <xdr:cNvPr id="658" name="円/楕円 657"/>
        <xdr:cNvSpPr/>
      </xdr:nvSpPr>
      <xdr:spPr>
        <a:xfrm>
          <a:off x="16268700" y="1350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99178</xdr:rowOff>
    </xdr:from>
    <xdr:ext cx="378565" cy="259045"/>
    <xdr:sp macro="" textlink="">
      <xdr:nvSpPr>
        <xdr:cNvPr id="659" name="災害復旧費該当値テキスト"/>
        <xdr:cNvSpPr txBox="1"/>
      </xdr:nvSpPr>
      <xdr:spPr>
        <a:xfrm>
          <a:off x="16370300" y="13472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140869</xdr:rowOff>
    </xdr:from>
    <xdr:to>
      <xdr:col>22</xdr:col>
      <xdr:colOff>415925</xdr:colOff>
      <xdr:row>79</xdr:row>
      <xdr:rowOff>71019</xdr:rowOff>
    </xdr:to>
    <xdr:sp macro="" textlink="">
      <xdr:nvSpPr>
        <xdr:cNvPr id="660" name="円/楕円 659"/>
        <xdr:cNvSpPr/>
      </xdr:nvSpPr>
      <xdr:spPr>
        <a:xfrm>
          <a:off x="15430500" y="1351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62146</xdr:rowOff>
    </xdr:from>
    <xdr:ext cx="378565" cy="259045"/>
    <xdr:sp macro="" textlink="">
      <xdr:nvSpPr>
        <xdr:cNvPr id="661" name="テキスト ボックス 660"/>
        <xdr:cNvSpPr txBox="1"/>
      </xdr:nvSpPr>
      <xdr:spPr>
        <a:xfrm>
          <a:off x="15292017" y="13606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60630</xdr:rowOff>
    </xdr:from>
    <xdr:to>
      <xdr:col>21</xdr:col>
      <xdr:colOff>212725</xdr:colOff>
      <xdr:row>78</xdr:row>
      <xdr:rowOff>162230</xdr:rowOff>
    </xdr:to>
    <xdr:sp macro="" textlink="">
      <xdr:nvSpPr>
        <xdr:cNvPr id="662" name="円/楕円 661"/>
        <xdr:cNvSpPr/>
      </xdr:nvSpPr>
      <xdr:spPr>
        <a:xfrm>
          <a:off x="14541500" y="134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7307</xdr:rowOff>
    </xdr:from>
    <xdr:ext cx="469744" cy="259045"/>
    <xdr:sp macro="" textlink="">
      <xdr:nvSpPr>
        <xdr:cNvPr id="663" name="テキスト ボックス 662"/>
        <xdr:cNvSpPr txBox="1"/>
      </xdr:nvSpPr>
      <xdr:spPr>
        <a:xfrm>
          <a:off x="14357427" y="1320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140715</xdr:rowOff>
    </xdr:from>
    <xdr:to>
      <xdr:col>20</xdr:col>
      <xdr:colOff>9525</xdr:colOff>
      <xdr:row>79</xdr:row>
      <xdr:rowOff>70865</xdr:rowOff>
    </xdr:to>
    <xdr:sp macro="" textlink="">
      <xdr:nvSpPr>
        <xdr:cNvPr id="664" name="円/楕円 663"/>
        <xdr:cNvSpPr/>
      </xdr:nvSpPr>
      <xdr:spPr>
        <a:xfrm>
          <a:off x="13652500" y="135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61992</xdr:rowOff>
    </xdr:from>
    <xdr:ext cx="378565" cy="259045"/>
    <xdr:sp macro="" textlink="">
      <xdr:nvSpPr>
        <xdr:cNvPr id="665" name="テキスト ボックス 664"/>
        <xdr:cNvSpPr txBox="1"/>
      </xdr:nvSpPr>
      <xdr:spPr>
        <a:xfrm>
          <a:off x="13514017" y="1360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129362</xdr:rowOff>
    </xdr:from>
    <xdr:to>
      <xdr:col>18</xdr:col>
      <xdr:colOff>492125</xdr:colOff>
      <xdr:row>71</xdr:row>
      <xdr:rowOff>59512</xdr:rowOff>
    </xdr:to>
    <xdr:sp macro="" textlink="">
      <xdr:nvSpPr>
        <xdr:cNvPr id="666" name="円/楕円 665"/>
        <xdr:cNvSpPr/>
      </xdr:nvSpPr>
      <xdr:spPr>
        <a:xfrm>
          <a:off x="12763500" y="121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76039</xdr:rowOff>
    </xdr:from>
    <xdr:ext cx="534377" cy="259045"/>
    <xdr:sp macro="" textlink="">
      <xdr:nvSpPr>
        <xdr:cNvPr id="667" name="テキスト ボックス 666"/>
        <xdr:cNvSpPr txBox="1"/>
      </xdr:nvSpPr>
      <xdr:spPr>
        <a:xfrm>
          <a:off x="12547111" y="1190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117477</xdr:rowOff>
    </xdr:from>
    <xdr:to>
      <xdr:col>23</xdr:col>
      <xdr:colOff>516889</xdr:colOff>
      <xdr:row>98</xdr:row>
      <xdr:rowOff>105084</xdr:rowOff>
    </xdr:to>
    <xdr:cxnSp macro="">
      <xdr:nvCxnSpPr>
        <xdr:cNvPr id="693" name="直線コネクタ 692"/>
        <xdr:cNvCxnSpPr/>
      </xdr:nvCxnSpPr>
      <xdr:spPr>
        <a:xfrm flipV="1">
          <a:off x="16317595" y="15547977"/>
          <a:ext cx="1269" cy="1359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108911</xdr:rowOff>
    </xdr:from>
    <xdr:ext cx="534377" cy="259045"/>
    <xdr:sp macro="" textlink="">
      <xdr:nvSpPr>
        <xdr:cNvPr id="694" name="公債費最小値テキスト"/>
        <xdr:cNvSpPr txBox="1"/>
      </xdr:nvSpPr>
      <xdr:spPr>
        <a:xfrm>
          <a:off x="16370300" y="1691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105084</xdr:rowOff>
    </xdr:from>
    <xdr:to>
      <xdr:col>23</xdr:col>
      <xdr:colOff>606425</xdr:colOff>
      <xdr:row>98</xdr:row>
      <xdr:rowOff>105084</xdr:rowOff>
    </xdr:to>
    <xdr:cxnSp macro="">
      <xdr:nvCxnSpPr>
        <xdr:cNvPr id="695" name="直線コネクタ 694"/>
        <xdr:cNvCxnSpPr/>
      </xdr:nvCxnSpPr>
      <xdr:spPr>
        <a:xfrm>
          <a:off x="16230600" y="1690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64154</xdr:rowOff>
    </xdr:from>
    <xdr:ext cx="534377" cy="259045"/>
    <xdr:sp macro="" textlink="">
      <xdr:nvSpPr>
        <xdr:cNvPr id="696" name="公債費最大値テキスト"/>
        <xdr:cNvSpPr txBox="1"/>
      </xdr:nvSpPr>
      <xdr:spPr>
        <a:xfrm>
          <a:off x="16370300" y="153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117477</xdr:rowOff>
    </xdr:from>
    <xdr:to>
      <xdr:col>23</xdr:col>
      <xdr:colOff>606425</xdr:colOff>
      <xdr:row>90</xdr:row>
      <xdr:rowOff>117477</xdr:rowOff>
    </xdr:to>
    <xdr:cxnSp macro="">
      <xdr:nvCxnSpPr>
        <xdr:cNvPr id="697" name="直線コネクタ 696"/>
        <xdr:cNvCxnSpPr/>
      </xdr:nvCxnSpPr>
      <xdr:spPr>
        <a:xfrm>
          <a:off x="16230600" y="155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164030</xdr:rowOff>
    </xdr:from>
    <xdr:to>
      <xdr:col>23</xdr:col>
      <xdr:colOff>517525</xdr:colOff>
      <xdr:row>97</xdr:row>
      <xdr:rowOff>35671</xdr:rowOff>
    </xdr:to>
    <xdr:cxnSp macro="">
      <xdr:nvCxnSpPr>
        <xdr:cNvPr id="698" name="直線コネクタ 697"/>
        <xdr:cNvCxnSpPr/>
      </xdr:nvCxnSpPr>
      <xdr:spPr>
        <a:xfrm flipV="1">
          <a:off x="15481300" y="16623230"/>
          <a:ext cx="8382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171246</xdr:rowOff>
    </xdr:from>
    <xdr:ext cx="534377" cy="259045"/>
    <xdr:sp macro="" textlink="">
      <xdr:nvSpPr>
        <xdr:cNvPr id="699" name="公債費平均値テキスト"/>
        <xdr:cNvSpPr txBox="1"/>
      </xdr:nvSpPr>
      <xdr:spPr>
        <a:xfrm>
          <a:off x="16370300" y="16287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148369</xdr:rowOff>
    </xdr:from>
    <xdr:to>
      <xdr:col>23</xdr:col>
      <xdr:colOff>568325</xdr:colOff>
      <xdr:row>96</xdr:row>
      <xdr:rowOff>78519</xdr:rowOff>
    </xdr:to>
    <xdr:sp macro="" textlink="">
      <xdr:nvSpPr>
        <xdr:cNvPr id="700" name="フローチャート : 判断 699"/>
        <xdr:cNvSpPr/>
      </xdr:nvSpPr>
      <xdr:spPr>
        <a:xfrm>
          <a:off x="162687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145692</xdr:rowOff>
    </xdr:from>
    <xdr:to>
      <xdr:col>22</xdr:col>
      <xdr:colOff>365125</xdr:colOff>
      <xdr:row>97</xdr:row>
      <xdr:rowOff>35671</xdr:rowOff>
    </xdr:to>
    <xdr:cxnSp macro="">
      <xdr:nvCxnSpPr>
        <xdr:cNvPr id="701" name="直線コネクタ 700"/>
        <xdr:cNvCxnSpPr/>
      </xdr:nvCxnSpPr>
      <xdr:spPr>
        <a:xfrm>
          <a:off x="14592300" y="16604892"/>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156648</xdr:rowOff>
    </xdr:from>
    <xdr:to>
      <xdr:col>22</xdr:col>
      <xdr:colOff>415925</xdr:colOff>
      <xdr:row>96</xdr:row>
      <xdr:rowOff>86798</xdr:rowOff>
    </xdr:to>
    <xdr:sp macro="" textlink="">
      <xdr:nvSpPr>
        <xdr:cNvPr id="702" name="フローチャート : 判断 701"/>
        <xdr:cNvSpPr/>
      </xdr:nvSpPr>
      <xdr:spPr>
        <a:xfrm>
          <a:off x="15430500" y="164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103325</xdr:rowOff>
    </xdr:from>
    <xdr:ext cx="534377" cy="259045"/>
    <xdr:sp macro="" textlink="">
      <xdr:nvSpPr>
        <xdr:cNvPr id="703" name="テキスト ボックス 702"/>
        <xdr:cNvSpPr txBox="1"/>
      </xdr:nvSpPr>
      <xdr:spPr>
        <a:xfrm>
          <a:off x="15214111" y="162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130704</xdr:rowOff>
    </xdr:from>
    <xdr:to>
      <xdr:col>21</xdr:col>
      <xdr:colOff>161925</xdr:colOff>
      <xdr:row>96</xdr:row>
      <xdr:rowOff>145692</xdr:rowOff>
    </xdr:to>
    <xdr:cxnSp macro="">
      <xdr:nvCxnSpPr>
        <xdr:cNvPr id="704" name="直線コネクタ 703"/>
        <xdr:cNvCxnSpPr/>
      </xdr:nvCxnSpPr>
      <xdr:spPr>
        <a:xfrm>
          <a:off x="13703300" y="16589904"/>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126603</xdr:rowOff>
    </xdr:from>
    <xdr:to>
      <xdr:col>21</xdr:col>
      <xdr:colOff>212725</xdr:colOff>
      <xdr:row>96</xdr:row>
      <xdr:rowOff>56753</xdr:rowOff>
    </xdr:to>
    <xdr:sp macro="" textlink="">
      <xdr:nvSpPr>
        <xdr:cNvPr id="705" name="フローチャート : 判断 704"/>
        <xdr:cNvSpPr/>
      </xdr:nvSpPr>
      <xdr:spPr>
        <a:xfrm>
          <a:off x="14541500" y="1641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73280</xdr:rowOff>
    </xdr:from>
    <xdr:ext cx="534377" cy="259045"/>
    <xdr:sp macro="" textlink="">
      <xdr:nvSpPr>
        <xdr:cNvPr id="706" name="テキスト ボックス 705"/>
        <xdr:cNvSpPr txBox="1"/>
      </xdr:nvSpPr>
      <xdr:spPr>
        <a:xfrm>
          <a:off x="14325111" y="1618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65241</xdr:rowOff>
    </xdr:from>
    <xdr:to>
      <xdr:col>19</xdr:col>
      <xdr:colOff>644525</xdr:colOff>
      <xdr:row>96</xdr:row>
      <xdr:rowOff>130704</xdr:rowOff>
    </xdr:to>
    <xdr:cxnSp macro="">
      <xdr:nvCxnSpPr>
        <xdr:cNvPr id="707" name="直線コネクタ 706"/>
        <xdr:cNvCxnSpPr/>
      </xdr:nvCxnSpPr>
      <xdr:spPr>
        <a:xfrm>
          <a:off x="12814300" y="16524441"/>
          <a:ext cx="889000" cy="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116120</xdr:rowOff>
    </xdr:from>
    <xdr:to>
      <xdr:col>20</xdr:col>
      <xdr:colOff>9525</xdr:colOff>
      <xdr:row>96</xdr:row>
      <xdr:rowOff>46270</xdr:rowOff>
    </xdr:to>
    <xdr:sp macro="" textlink="">
      <xdr:nvSpPr>
        <xdr:cNvPr id="708" name="フローチャート : 判断 707"/>
        <xdr:cNvSpPr/>
      </xdr:nvSpPr>
      <xdr:spPr>
        <a:xfrm>
          <a:off x="13652500" y="1640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62797</xdr:rowOff>
    </xdr:from>
    <xdr:ext cx="534377" cy="259045"/>
    <xdr:sp macro="" textlink="">
      <xdr:nvSpPr>
        <xdr:cNvPr id="709" name="テキスト ボックス 708"/>
        <xdr:cNvSpPr txBox="1"/>
      </xdr:nvSpPr>
      <xdr:spPr>
        <a:xfrm>
          <a:off x="13436111" y="1617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65877</xdr:rowOff>
    </xdr:from>
    <xdr:to>
      <xdr:col>18</xdr:col>
      <xdr:colOff>492125</xdr:colOff>
      <xdr:row>95</xdr:row>
      <xdr:rowOff>167477</xdr:rowOff>
    </xdr:to>
    <xdr:sp macro="" textlink="">
      <xdr:nvSpPr>
        <xdr:cNvPr id="710" name="フローチャート : 判断 709"/>
        <xdr:cNvSpPr/>
      </xdr:nvSpPr>
      <xdr:spPr>
        <a:xfrm>
          <a:off x="12763500" y="1635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12554</xdr:rowOff>
    </xdr:from>
    <xdr:ext cx="534377" cy="259045"/>
    <xdr:sp macro="" textlink="">
      <xdr:nvSpPr>
        <xdr:cNvPr id="711" name="テキスト ボックス 710"/>
        <xdr:cNvSpPr txBox="1"/>
      </xdr:nvSpPr>
      <xdr:spPr>
        <a:xfrm>
          <a:off x="12547111" y="161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113230</xdr:rowOff>
    </xdr:from>
    <xdr:to>
      <xdr:col>23</xdr:col>
      <xdr:colOff>568325</xdr:colOff>
      <xdr:row>97</xdr:row>
      <xdr:rowOff>43380</xdr:rowOff>
    </xdr:to>
    <xdr:sp macro="" textlink="">
      <xdr:nvSpPr>
        <xdr:cNvPr id="717" name="円/楕円 716"/>
        <xdr:cNvSpPr/>
      </xdr:nvSpPr>
      <xdr:spPr>
        <a:xfrm>
          <a:off x="16268700" y="165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91657</xdr:rowOff>
    </xdr:from>
    <xdr:ext cx="534377" cy="259045"/>
    <xdr:sp macro="" textlink="">
      <xdr:nvSpPr>
        <xdr:cNvPr id="718" name="公債費該当値テキスト"/>
        <xdr:cNvSpPr txBox="1"/>
      </xdr:nvSpPr>
      <xdr:spPr>
        <a:xfrm>
          <a:off x="16370300" y="165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27,510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156321</xdr:rowOff>
    </xdr:from>
    <xdr:to>
      <xdr:col>22</xdr:col>
      <xdr:colOff>415925</xdr:colOff>
      <xdr:row>97</xdr:row>
      <xdr:rowOff>86471</xdr:rowOff>
    </xdr:to>
    <xdr:sp macro="" textlink="">
      <xdr:nvSpPr>
        <xdr:cNvPr id="719" name="円/楕円 718"/>
        <xdr:cNvSpPr/>
      </xdr:nvSpPr>
      <xdr:spPr>
        <a:xfrm>
          <a:off x="15430500" y="1661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77598</xdr:rowOff>
    </xdr:from>
    <xdr:ext cx="534377" cy="259045"/>
    <xdr:sp macro="" textlink="">
      <xdr:nvSpPr>
        <xdr:cNvPr id="720" name="テキスト ボックス 719"/>
        <xdr:cNvSpPr txBox="1"/>
      </xdr:nvSpPr>
      <xdr:spPr>
        <a:xfrm>
          <a:off x="15214111" y="1670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24,871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94892</xdr:rowOff>
    </xdr:from>
    <xdr:to>
      <xdr:col>21</xdr:col>
      <xdr:colOff>212725</xdr:colOff>
      <xdr:row>97</xdr:row>
      <xdr:rowOff>25042</xdr:rowOff>
    </xdr:to>
    <xdr:sp macro="" textlink="">
      <xdr:nvSpPr>
        <xdr:cNvPr id="721" name="円/楕円 720"/>
        <xdr:cNvSpPr/>
      </xdr:nvSpPr>
      <xdr:spPr>
        <a:xfrm>
          <a:off x="14541500" y="165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16169</xdr:rowOff>
    </xdr:from>
    <xdr:ext cx="534377" cy="259045"/>
    <xdr:sp macro="" textlink="">
      <xdr:nvSpPr>
        <xdr:cNvPr id="722" name="テキスト ボックス 721"/>
        <xdr:cNvSpPr txBox="1"/>
      </xdr:nvSpPr>
      <xdr:spPr>
        <a:xfrm>
          <a:off x="14325111" y="166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79904</xdr:rowOff>
    </xdr:from>
    <xdr:to>
      <xdr:col>20</xdr:col>
      <xdr:colOff>9525</xdr:colOff>
      <xdr:row>97</xdr:row>
      <xdr:rowOff>10054</xdr:rowOff>
    </xdr:to>
    <xdr:sp macro="" textlink="">
      <xdr:nvSpPr>
        <xdr:cNvPr id="723" name="円/楕円 722"/>
        <xdr:cNvSpPr/>
      </xdr:nvSpPr>
      <xdr:spPr>
        <a:xfrm>
          <a:off x="13652500" y="165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1181</xdr:rowOff>
    </xdr:from>
    <xdr:ext cx="534377" cy="259045"/>
    <xdr:sp macro="" textlink="">
      <xdr:nvSpPr>
        <xdr:cNvPr id="724" name="テキスト ボックス 723"/>
        <xdr:cNvSpPr txBox="1"/>
      </xdr:nvSpPr>
      <xdr:spPr>
        <a:xfrm>
          <a:off x="13436111" y="1663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14441</xdr:rowOff>
    </xdr:from>
    <xdr:to>
      <xdr:col>18</xdr:col>
      <xdr:colOff>492125</xdr:colOff>
      <xdr:row>96</xdr:row>
      <xdr:rowOff>116041</xdr:rowOff>
    </xdr:to>
    <xdr:sp macro="" textlink="">
      <xdr:nvSpPr>
        <xdr:cNvPr id="725" name="円/楕円 724"/>
        <xdr:cNvSpPr/>
      </xdr:nvSpPr>
      <xdr:spPr>
        <a:xfrm>
          <a:off x="12763500" y="1647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107168</xdr:rowOff>
    </xdr:from>
    <xdr:ext cx="534377" cy="259045"/>
    <xdr:sp macro="" textlink="">
      <xdr:nvSpPr>
        <xdr:cNvPr id="726" name="テキスト ボックス 725"/>
        <xdr:cNvSpPr txBox="1"/>
      </xdr:nvSpPr>
      <xdr:spPr>
        <a:xfrm>
          <a:off x="12547111" y="1656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7" name="直線コネクタ 73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8" name="テキスト ボックス 73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1" name="直線コネクタ 74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42" name="テキスト ボックス 741"/>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153416</xdr:rowOff>
    </xdr:from>
    <xdr:to>
      <xdr:col>32</xdr:col>
      <xdr:colOff>186689</xdr:colOff>
      <xdr:row>38</xdr:row>
      <xdr:rowOff>25400</xdr:rowOff>
    </xdr:to>
    <xdr:cxnSp macro="">
      <xdr:nvCxnSpPr>
        <xdr:cNvPr id="746" name="直線コネクタ 745"/>
        <xdr:cNvCxnSpPr/>
      </xdr:nvCxnSpPr>
      <xdr:spPr>
        <a:xfrm flipV="1">
          <a:off x="22159595" y="5296916"/>
          <a:ext cx="1269"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47"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8" name="直線コネクタ 74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100093</xdr:rowOff>
    </xdr:from>
    <xdr:ext cx="469744" cy="259045"/>
    <xdr:sp macro="" textlink="">
      <xdr:nvSpPr>
        <xdr:cNvPr id="749" name="諸支出金最大値テキスト"/>
        <xdr:cNvSpPr txBox="1"/>
      </xdr:nvSpPr>
      <xdr:spPr>
        <a:xfrm>
          <a:off x="22212300" y="507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98425</xdr:colOff>
      <xdr:row>30</xdr:row>
      <xdr:rowOff>153416</xdr:rowOff>
    </xdr:from>
    <xdr:to>
      <xdr:col>32</xdr:col>
      <xdr:colOff>276225</xdr:colOff>
      <xdr:row>30</xdr:row>
      <xdr:rowOff>153416</xdr:rowOff>
    </xdr:to>
    <xdr:cxnSp macro="">
      <xdr:nvCxnSpPr>
        <xdr:cNvPr id="750" name="直線コネクタ 749"/>
        <xdr:cNvCxnSpPr/>
      </xdr:nvCxnSpPr>
      <xdr:spPr>
        <a:xfrm>
          <a:off x="22072600" y="529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21971</xdr:rowOff>
    </xdr:from>
    <xdr:to>
      <xdr:col>32</xdr:col>
      <xdr:colOff>187325</xdr:colOff>
      <xdr:row>38</xdr:row>
      <xdr:rowOff>25400</xdr:rowOff>
    </xdr:to>
    <xdr:cxnSp macro="">
      <xdr:nvCxnSpPr>
        <xdr:cNvPr id="751" name="直線コネクタ 750"/>
        <xdr:cNvCxnSpPr/>
      </xdr:nvCxnSpPr>
      <xdr:spPr>
        <a:xfrm>
          <a:off x="21323300" y="6537071"/>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110634</xdr:rowOff>
    </xdr:from>
    <xdr:ext cx="378565" cy="259045"/>
    <xdr:sp macro="" textlink="">
      <xdr:nvSpPr>
        <xdr:cNvPr id="752" name="諸支出金平均値テキスト"/>
        <xdr:cNvSpPr txBox="1"/>
      </xdr:nvSpPr>
      <xdr:spPr>
        <a:xfrm>
          <a:off x="22212300" y="62828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87757</xdr:rowOff>
    </xdr:from>
    <xdr:to>
      <xdr:col>32</xdr:col>
      <xdr:colOff>238125</xdr:colOff>
      <xdr:row>38</xdr:row>
      <xdr:rowOff>17907</xdr:rowOff>
    </xdr:to>
    <xdr:sp macro="" textlink="">
      <xdr:nvSpPr>
        <xdr:cNvPr id="753" name="フローチャート : 判断 752"/>
        <xdr:cNvSpPr/>
      </xdr:nvSpPr>
      <xdr:spPr>
        <a:xfrm>
          <a:off x="22110700" y="643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157416</xdr:rowOff>
    </xdr:from>
    <xdr:to>
      <xdr:col>31</xdr:col>
      <xdr:colOff>34925</xdr:colOff>
      <xdr:row>38</xdr:row>
      <xdr:rowOff>21971</xdr:rowOff>
    </xdr:to>
    <xdr:cxnSp macro="">
      <xdr:nvCxnSpPr>
        <xdr:cNvPr id="754" name="直線コネクタ 753"/>
        <xdr:cNvCxnSpPr/>
      </xdr:nvCxnSpPr>
      <xdr:spPr>
        <a:xfrm>
          <a:off x="20434300" y="6501066"/>
          <a:ext cx="889000" cy="3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134620</xdr:rowOff>
    </xdr:from>
    <xdr:to>
      <xdr:col>31</xdr:col>
      <xdr:colOff>85725</xdr:colOff>
      <xdr:row>38</xdr:row>
      <xdr:rowOff>64770</xdr:rowOff>
    </xdr:to>
    <xdr:sp macro="" textlink="">
      <xdr:nvSpPr>
        <xdr:cNvPr id="755" name="フローチャート : 判断 754"/>
        <xdr:cNvSpPr/>
      </xdr:nvSpPr>
      <xdr:spPr>
        <a:xfrm>
          <a:off x="21272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81297</xdr:rowOff>
    </xdr:from>
    <xdr:ext cx="313932" cy="259045"/>
    <xdr:sp macro="" textlink="">
      <xdr:nvSpPr>
        <xdr:cNvPr id="756" name="テキスト ボックス 755"/>
        <xdr:cNvSpPr txBox="1"/>
      </xdr:nvSpPr>
      <xdr:spPr>
        <a:xfrm>
          <a:off x="21166333" y="6253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157416</xdr:rowOff>
    </xdr:from>
    <xdr:to>
      <xdr:col>29</xdr:col>
      <xdr:colOff>517525</xdr:colOff>
      <xdr:row>38</xdr:row>
      <xdr:rowOff>25400</xdr:rowOff>
    </xdr:to>
    <xdr:cxnSp macro="">
      <xdr:nvCxnSpPr>
        <xdr:cNvPr id="757" name="直線コネクタ 756"/>
        <xdr:cNvCxnSpPr/>
      </xdr:nvCxnSpPr>
      <xdr:spPr>
        <a:xfrm flipV="1">
          <a:off x="19545300" y="6501066"/>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144335</xdr:rowOff>
    </xdr:from>
    <xdr:to>
      <xdr:col>29</xdr:col>
      <xdr:colOff>568325</xdr:colOff>
      <xdr:row>38</xdr:row>
      <xdr:rowOff>74485</xdr:rowOff>
    </xdr:to>
    <xdr:sp macro="" textlink="">
      <xdr:nvSpPr>
        <xdr:cNvPr id="758" name="フローチャート : 判断 757"/>
        <xdr:cNvSpPr/>
      </xdr:nvSpPr>
      <xdr:spPr>
        <a:xfrm>
          <a:off x="20383500" y="64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65612</xdr:rowOff>
    </xdr:from>
    <xdr:ext cx="249299" cy="259045"/>
    <xdr:sp macro="" textlink="">
      <xdr:nvSpPr>
        <xdr:cNvPr id="759" name="テキスト ボックス 758"/>
        <xdr:cNvSpPr txBox="1"/>
      </xdr:nvSpPr>
      <xdr:spPr>
        <a:xfrm>
          <a:off x="20309649" y="65807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60" name="直線コネクタ 75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94043</xdr:rowOff>
    </xdr:from>
    <xdr:to>
      <xdr:col>28</xdr:col>
      <xdr:colOff>365125</xdr:colOff>
      <xdr:row>38</xdr:row>
      <xdr:rowOff>24194</xdr:rowOff>
    </xdr:to>
    <xdr:sp macro="" textlink="">
      <xdr:nvSpPr>
        <xdr:cNvPr id="761" name="フローチャート : 判断 760"/>
        <xdr:cNvSpPr/>
      </xdr:nvSpPr>
      <xdr:spPr>
        <a:xfrm>
          <a:off x="19494500" y="64376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36</xdr:row>
      <xdr:rowOff>40720</xdr:rowOff>
    </xdr:from>
    <xdr:ext cx="313932" cy="259045"/>
    <xdr:sp macro="" textlink="">
      <xdr:nvSpPr>
        <xdr:cNvPr id="762" name="テキスト ボックス 761"/>
        <xdr:cNvSpPr txBox="1"/>
      </xdr:nvSpPr>
      <xdr:spPr>
        <a:xfrm>
          <a:off x="19388333" y="62129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3" name="フローチャート : 判断 762"/>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4" name="テキスト ボックス 763"/>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70" name="円/楕円 76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66184</xdr:rowOff>
    </xdr:from>
    <xdr:ext cx="249299" cy="259045"/>
    <xdr:sp macro="" textlink="">
      <xdr:nvSpPr>
        <xdr:cNvPr id="771" name="諸支出金該当値テキスト"/>
        <xdr:cNvSpPr txBox="1"/>
      </xdr:nvSpPr>
      <xdr:spPr>
        <a:xfrm>
          <a:off x="22212300" y="64098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142621</xdr:rowOff>
    </xdr:from>
    <xdr:to>
      <xdr:col>31</xdr:col>
      <xdr:colOff>85725</xdr:colOff>
      <xdr:row>38</xdr:row>
      <xdr:rowOff>72771</xdr:rowOff>
    </xdr:to>
    <xdr:sp macro="" textlink="">
      <xdr:nvSpPr>
        <xdr:cNvPr id="772" name="円/楕円 771"/>
        <xdr:cNvSpPr/>
      </xdr:nvSpPr>
      <xdr:spPr>
        <a:xfrm>
          <a:off x="21272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63898</xdr:rowOff>
    </xdr:from>
    <xdr:ext cx="249299" cy="259045"/>
    <xdr:sp macro="" textlink="">
      <xdr:nvSpPr>
        <xdr:cNvPr id="773" name="テキスト ボックス 772"/>
        <xdr:cNvSpPr txBox="1"/>
      </xdr:nvSpPr>
      <xdr:spPr>
        <a:xfrm>
          <a:off x="21198649" y="65789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106616</xdr:rowOff>
    </xdr:from>
    <xdr:to>
      <xdr:col>29</xdr:col>
      <xdr:colOff>568325</xdr:colOff>
      <xdr:row>38</xdr:row>
      <xdr:rowOff>36767</xdr:rowOff>
    </xdr:to>
    <xdr:sp macro="" textlink="">
      <xdr:nvSpPr>
        <xdr:cNvPr id="774" name="円/楕円 773"/>
        <xdr:cNvSpPr/>
      </xdr:nvSpPr>
      <xdr:spPr>
        <a:xfrm>
          <a:off x="20383500" y="64502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53293</xdr:rowOff>
    </xdr:from>
    <xdr:ext cx="313932" cy="259045"/>
    <xdr:sp macro="" textlink="">
      <xdr:nvSpPr>
        <xdr:cNvPr id="775" name="テキスト ボックス 774"/>
        <xdr:cNvSpPr txBox="1"/>
      </xdr:nvSpPr>
      <xdr:spPr>
        <a:xfrm>
          <a:off x="20277333" y="62254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6" name="円/楕円 77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7" name="テキスト ボックス 77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8" name="円/楕円 77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36</xdr:row>
      <xdr:rowOff>92727</xdr:rowOff>
    </xdr:from>
    <xdr:ext cx="249299" cy="259045"/>
    <xdr:sp macro="" textlink="">
      <xdr:nvSpPr>
        <xdr:cNvPr id="779" name="テキスト ボックス 778"/>
        <xdr:cNvSpPr txBox="1"/>
      </xdr:nvSpPr>
      <xdr:spPr>
        <a:xfrm>
          <a:off x="18531649"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a:ea typeface="+mn-ea"/>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農林水産業費が、住民一人当たり３６，７５７円となっており、類似団体の平均に比べ１６，７３４円高くなっているが、道の駅整備を行ったことによるものです。商工費は、商工業の振興と観光の基幹産業化に向け重点的に取り組んだことによるもの、議会費については、類似団体平均に比べ高止まりしている。総務費、衛生費、土木費、消防費、教育費、公債費などは、類似団体の平均に比べ低く、総務費においては、同団体内第５０位で、住民一人当たり３４，０３２円で同団体の平均より２８，３９４円低くなっており　、事務事業の合理化による適正な職員管理によるものと考えられます。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財政調整基金残高については、平成２７年度に財政調整基金２億２百万円の取り崩しを行ったため、標準財政規模に対する割合が対前年度比１．３４ポイント減の２３．４２％となりました。</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実質収支比率については、決算剰余金（実質収支）の減により減少しています。</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実質単年度収支比率については、対前年度０．２２ポイント減のマイナス４．２１％となりました。前年度からの実質収支額の減少が要因となっています。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栃木県益子町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連結実質赤字比率は、すべての会計を合わせたときの実質赤字の比率を示すもので、一般会計及び５つの特別会計においては、すべて黒字となっているため、連結赤字比率はありませんでした。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8683057</v>
      </c>
      <c r="BO4" s="379"/>
      <c r="BP4" s="379"/>
      <c r="BQ4" s="379"/>
      <c r="BR4" s="379"/>
      <c r="BS4" s="379"/>
      <c r="BT4" s="379"/>
      <c r="BU4" s="380"/>
      <c r="BV4" s="378">
        <v>8353811</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6.6</v>
      </c>
      <c r="CU4" s="385"/>
      <c r="CV4" s="385"/>
      <c r="CW4" s="385"/>
      <c r="CX4" s="385"/>
      <c r="CY4" s="385"/>
      <c r="CZ4" s="385"/>
      <c r="DA4" s="386"/>
      <c r="DB4" s="384">
        <v>7.2</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8032025</v>
      </c>
      <c r="BO5" s="416"/>
      <c r="BP5" s="416"/>
      <c r="BQ5" s="416"/>
      <c r="BR5" s="416"/>
      <c r="BS5" s="416"/>
      <c r="BT5" s="416"/>
      <c r="BU5" s="417"/>
      <c r="BV5" s="415">
        <v>7859673</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82.4</v>
      </c>
      <c r="CU5" s="413"/>
      <c r="CV5" s="413"/>
      <c r="CW5" s="413"/>
      <c r="CX5" s="413"/>
      <c r="CY5" s="413"/>
      <c r="CZ5" s="413"/>
      <c r="DA5" s="414"/>
      <c r="DB5" s="412">
        <v>84</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651032</v>
      </c>
      <c r="BO6" s="416"/>
      <c r="BP6" s="416"/>
      <c r="BQ6" s="416"/>
      <c r="BR6" s="416"/>
      <c r="BS6" s="416"/>
      <c r="BT6" s="416"/>
      <c r="BU6" s="417"/>
      <c r="BV6" s="415">
        <v>494138</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88.8</v>
      </c>
      <c r="CU6" s="453"/>
      <c r="CV6" s="453"/>
      <c r="CW6" s="453"/>
      <c r="CX6" s="453"/>
      <c r="CY6" s="453"/>
      <c r="CZ6" s="453"/>
      <c r="DA6" s="454"/>
      <c r="DB6" s="452">
        <v>91.5</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309438</v>
      </c>
      <c r="BO7" s="416"/>
      <c r="BP7" s="416"/>
      <c r="BQ7" s="416"/>
      <c r="BR7" s="416"/>
      <c r="BS7" s="416"/>
      <c r="BT7" s="416"/>
      <c r="BU7" s="417"/>
      <c r="BV7" s="415">
        <v>135080</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5193017</v>
      </c>
      <c r="CU7" s="416"/>
      <c r="CV7" s="416"/>
      <c r="CW7" s="416"/>
      <c r="CX7" s="416"/>
      <c r="CY7" s="416"/>
      <c r="CZ7" s="416"/>
      <c r="DA7" s="417"/>
      <c r="DB7" s="415">
        <v>4998059</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341594</v>
      </c>
      <c r="BO8" s="416"/>
      <c r="BP8" s="416"/>
      <c r="BQ8" s="416"/>
      <c r="BR8" s="416"/>
      <c r="BS8" s="416"/>
      <c r="BT8" s="416"/>
      <c r="BU8" s="417"/>
      <c r="BV8" s="415">
        <v>359058</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0.55000000000000004</v>
      </c>
      <c r="CU8" s="456"/>
      <c r="CV8" s="456"/>
      <c r="CW8" s="456"/>
      <c r="CX8" s="456"/>
      <c r="CY8" s="456"/>
      <c r="CZ8" s="456"/>
      <c r="DA8" s="457"/>
      <c r="DB8" s="455">
        <v>0.54</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23281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78</v>
      </c>
      <c r="AV9" s="448"/>
      <c r="AW9" s="448"/>
      <c r="AX9" s="448"/>
      <c r="AY9" s="449" t="s">
        <v>98</v>
      </c>
      <c r="AZ9" s="450"/>
      <c r="BA9" s="450"/>
      <c r="BB9" s="450"/>
      <c r="BC9" s="450"/>
      <c r="BD9" s="450"/>
      <c r="BE9" s="450"/>
      <c r="BF9" s="450"/>
      <c r="BG9" s="450"/>
      <c r="BH9" s="450"/>
      <c r="BI9" s="450"/>
      <c r="BJ9" s="450"/>
      <c r="BK9" s="450"/>
      <c r="BL9" s="450"/>
      <c r="BM9" s="451"/>
      <c r="BN9" s="415">
        <v>-17464</v>
      </c>
      <c r="BO9" s="416"/>
      <c r="BP9" s="416"/>
      <c r="BQ9" s="416"/>
      <c r="BR9" s="416"/>
      <c r="BS9" s="416"/>
      <c r="BT9" s="416"/>
      <c r="BU9" s="417"/>
      <c r="BV9" s="415">
        <v>-56645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10.7</v>
      </c>
      <c r="CU9" s="413"/>
      <c r="CV9" s="413"/>
      <c r="CW9" s="413"/>
      <c r="CX9" s="413"/>
      <c r="CY9" s="413"/>
      <c r="CZ9" s="413"/>
      <c r="DA9" s="414"/>
      <c r="DB9" s="412">
        <v>10.199999999999999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24348</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78</v>
      </c>
      <c r="AV10" s="448"/>
      <c r="AW10" s="448"/>
      <c r="AX10" s="448"/>
      <c r="AY10" s="449" t="s">
        <v>102</v>
      </c>
      <c r="AZ10" s="450"/>
      <c r="BA10" s="450"/>
      <c r="BB10" s="450"/>
      <c r="BC10" s="450"/>
      <c r="BD10" s="450"/>
      <c r="BE10" s="450"/>
      <c r="BF10" s="450"/>
      <c r="BG10" s="450"/>
      <c r="BH10" s="450"/>
      <c r="BI10" s="450"/>
      <c r="BJ10" s="450"/>
      <c r="BK10" s="450"/>
      <c r="BL10" s="450"/>
      <c r="BM10" s="451"/>
      <c r="BN10" s="415">
        <v>664</v>
      </c>
      <c r="BO10" s="416"/>
      <c r="BP10" s="416"/>
      <c r="BQ10" s="416"/>
      <c r="BR10" s="416"/>
      <c r="BS10" s="416"/>
      <c r="BT10" s="416"/>
      <c r="BU10" s="417"/>
      <c r="BV10" s="415">
        <v>372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78</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24034</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202000</v>
      </c>
      <c r="BO12" s="416"/>
      <c r="BP12" s="416"/>
      <c r="BQ12" s="416"/>
      <c r="BR12" s="416"/>
      <c r="BS12" s="416"/>
      <c r="BT12" s="416"/>
      <c r="BU12" s="417"/>
      <c r="BV12" s="415">
        <v>143000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23849</v>
      </c>
      <c r="S13" s="497"/>
      <c r="T13" s="497"/>
      <c r="U13" s="497"/>
      <c r="V13" s="498"/>
      <c r="W13" s="431" t="s">
        <v>120</v>
      </c>
      <c r="X13" s="432"/>
      <c r="Y13" s="432"/>
      <c r="Z13" s="432"/>
      <c r="AA13" s="432"/>
      <c r="AB13" s="422"/>
      <c r="AC13" s="466">
        <v>966</v>
      </c>
      <c r="AD13" s="467"/>
      <c r="AE13" s="467"/>
      <c r="AF13" s="467"/>
      <c r="AG13" s="506"/>
      <c r="AH13" s="466">
        <v>1143</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-218800</v>
      </c>
      <c r="BO13" s="416"/>
      <c r="BP13" s="416"/>
      <c r="BQ13" s="416"/>
      <c r="BR13" s="416"/>
      <c r="BS13" s="416"/>
      <c r="BT13" s="416"/>
      <c r="BU13" s="417"/>
      <c r="BV13" s="415">
        <v>-199273</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7.4</v>
      </c>
      <c r="CU13" s="413"/>
      <c r="CV13" s="413"/>
      <c r="CW13" s="413"/>
      <c r="CX13" s="413"/>
      <c r="CY13" s="413"/>
      <c r="CZ13" s="413"/>
      <c r="DA13" s="414"/>
      <c r="DB13" s="412">
        <v>8.6999999999999993</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24304</v>
      </c>
      <c r="S14" s="497"/>
      <c r="T14" s="497"/>
      <c r="U14" s="497"/>
      <c r="V14" s="498"/>
      <c r="W14" s="405"/>
      <c r="X14" s="406"/>
      <c r="Y14" s="406"/>
      <c r="Z14" s="406"/>
      <c r="AA14" s="406"/>
      <c r="AB14" s="395"/>
      <c r="AC14" s="499">
        <v>8</v>
      </c>
      <c r="AD14" s="500"/>
      <c r="AE14" s="500"/>
      <c r="AF14" s="500"/>
      <c r="AG14" s="501"/>
      <c r="AH14" s="499">
        <v>8.6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43</v>
      </c>
      <c r="CU14" s="511"/>
      <c r="CV14" s="511"/>
      <c r="CW14" s="511"/>
      <c r="CX14" s="511"/>
      <c r="CY14" s="511"/>
      <c r="CZ14" s="511"/>
      <c r="DA14" s="512"/>
      <c r="DB14" s="510">
        <v>47.3</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24117</v>
      </c>
      <c r="S15" s="497"/>
      <c r="T15" s="497"/>
      <c r="U15" s="497"/>
      <c r="V15" s="498"/>
      <c r="W15" s="431" t="s">
        <v>127</v>
      </c>
      <c r="X15" s="432"/>
      <c r="Y15" s="432"/>
      <c r="Z15" s="432"/>
      <c r="AA15" s="432"/>
      <c r="AB15" s="422"/>
      <c r="AC15" s="466">
        <v>4700</v>
      </c>
      <c r="AD15" s="467"/>
      <c r="AE15" s="467"/>
      <c r="AF15" s="467"/>
      <c r="AG15" s="506"/>
      <c r="AH15" s="466">
        <v>5491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2301700</v>
      </c>
      <c r="BO15" s="379"/>
      <c r="BP15" s="379"/>
      <c r="BQ15" s="379"/>
      <c r="BR15" s="379"/>
      <c r="BS15" s="379"/>
      <c r="BT15" s="379"/>
      <c r="BU15" s="380"/>
      <c r="BV15" s="378">
        <v>2207778</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38.700000000000003</v>
      </c>
      <c r="AD16" s="500"/>
      <c r="AE16" s="500"/>
      <c r="AF16" s="500"/>
      <c r="AG16" s="501"/>
      <c r="AH16" s="499">
        <v>41.4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4218134</v>
      </c>
      <c r="BO16" s="416"/>
      <c r="BP16" s="416"/>
      <c r="BQ16" s="416"/>
      <c r="BR16" s="416"/>
      <c r="BS16" s="416"/>
      <c r="BT16" s="416"/>
      <c r="BU16" s="417"/>
      <c r="BV16" s="415">
        <v>3986598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6471</v>
      </c>
      <c r="AD17" s="467"/>
      <c r="AE17" s="467"/>
      <c r="AF17" s="467"/>
      <c r="AG17" s="506"/>
      <c r="AH17" s="466">
        <v>6529</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2899752</v>
      </c>
      <c r="BO17" s="416"/>
      <c r="BP17" s="416"/>
      <c r="BQ17" s="416"/>
      <c r="BR17" s="416"/>
      <c r="BS17" s="416"/>
      <c r="BT17" s="416"/>
      <c r="BU17" s="417"/>
      <c r="BV17" s="415">
        <v>2819233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89.4</v>
      </c>
      <c r="M18" s="528"/>
      <c r="N18" s="528"/>
      <c r="O18" s="528"/>
      <c r="P18" s="528"/>
      <c r="Q18" s="528"/>
      <c r="R18" s="529"/>
      <c r="S18" s="529"/>
      <c r="T18" s="529"/>
      <c r="U18" s="529"/>
      <c r="V18" s="530"/>
      <c r="W18" s="433"/>
      <c r="X18" s="434"/>
      <c r="Y18" s="434"/>
      <c r="Z18" s="434"/>
      <c r="AA18" s="434"/>
      <c r="AB18" s="425"/>
      <c r="AC18" s="531">
        <v>53.3</v>
      </c>
      <c r="AD18" s="532"/>
      <c r="AE18" s="532"/>
      <c r="AF18" s="532"/>
      <c r="AG18" s="533"/>
      <c r="AH18" s="531">
        <v>49.2</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4345168</v>
      </c>
      <c r="BO18" s="416"/>
      <c r="BP18" s="416"/>
      <c r="BQ18" s="416"/>
      <c r="BR18" s="416"/>
      <c r="BS18" s="416"/>
      <c r="BT18" s="416"/>
      <c r="BU18" s="417"/>
      <c r="BV18" s="415">
        <v>4223943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260</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6027734</v>
      </c>
      <c r="BO19" s="416"/>
      <c r="BP19" s="416"/>
      <c r="BQ19" s="416"/>
      <c r="BR19" s="416"/>
      <c r="BS19" s="416"/>
      <c r="BT19" s="416"/>
      <c r="BU19" s="417"/>
      <c r="BV19" s="415">
        <v>5784584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7787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6999576</v>
      </c>
      <c r="BO23" s="416"/>
      <c r="BP23" s="416"/>
      <c r="BQ23" s="416"/>
      <c r="BR23" s="416"/>
      <c r="BS23" s="416"/>
      <c r="BT23" s="416"/>
      <c r="BU23" s="417"/>
      <c r="BV23" s="415">
        <v>7035553</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7270</v>
      </c>
      <c r="R24" s="467"/>
      <c r="S24" s="467"/>
      <c r="T24" s="467"/>
      <c r="U24" s="467"/>
      <c r="V24" s="506"/>
      <c r="W24" s="561"/>
      <c r="X24" s="549"/>
      <c r="Y24" s="550"/>
      <c r="Z24" s="465" t="s">
        <v>150</v>
      </c>
      <c r="AA24" s="445"/>
      <c r="AB24" s="445"/>
      <c r="AC24" s="445"/>
      <c r="AD24" s="445"/>
      <c r="AE24" s="445"/>
      <c r="AF24" s="445"/>
      <c r="AG24" s="446"/>
      <c r="AH24" s="466">
        <v>134</v>
      </c>
      <c r="AI24" s="467"/>
      <c r="AJ24" s="467"/>
      <c r="AK24" s="467"/>
      <c r="AL24" s="506"/>
      <c r="AM24" s="466">
        <v>403742</v>
      </c>
      <c r="AN24" s="467"/>
      <c r="AO24" s="467"/>
      <c r="AP24" s="467"/>
      <c r="AQ24" s="467"/>
      <c r="AR24" s="506"/>
      <c r="AS24" s="466">
        <v>3013</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5576017</v>
      </c>
      <c r="BO24" s="416"/>
      <c r="BP24" s="416"/>
      <c r="BQ24" s="416"/>
      <c r="BR24" s="416"/>
      <c r="BS24" s="416"/>
      <c r="BT24" s="416"/>
      <c r="BU24" s="417"/>
      <c r="BV24" s="415">
        <v>6049199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5910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438610</v>
      </c>
      <c r="BO25" s="379"/>
      <c r="BP25" s="379"/>
      <c r="BQ25" s="379"/>
      <c r="BR25" s="379"/>
      <c r="BS25" s="379"/>
      <c r="BT25" s="379"/>
      <c r="BU25" s="380"/>
      <c r="BV25" s="378">
        <v>322357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5520</v>
      </c>
      <c r="R26" s="467"/>
      <c r="S26" s="467"/>
      <c r="T26" s="467"/>
      <c r="U26" s="467"/>
      <c r="V26" s="506"/>
      <c r="W26" s="561"/>
      <c r="X26" s="549"/>
      <c r="Y26" s="550"/>
      <c r="Z26" s="465" t="s">
        <v>156</v>
      </c>
      <c r="AA26" s="571"/>
      <c r="AB26" s="571"/>
      <c r="AC26" s="571"/>
      <c r="AD26" s="571"/>
      <c r="AE26" s="571"/>
      <c r="AF26" s="571"/>
      <c r="AG26" s="572"/>
      <c r="AH26" s="466">
        <v>9</v>
      </c>
      <c r="AI26" s="467"/>
      <c r="AJ26" s="467"/>
      <c r="AK26" s="467"/>
      <c r="AL26" s="506"/>
      <c r="AM26" s="466">
        <v>27342</v>
      </c>
      <c r="AN26" s="467"/>
      <c r="AO26" s="467"/>
      <c r="AP26" s="467"/>
      <c r="AQ26" s="467"/>
      <c r="AR26" s="506"/>
      <c r="AS26" s="466">
        <v>3038</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3500</v>
      </c>
      <c r="R27" s="467"/>
      <c r="S27" s="467"/>
      <c r="T27" s="467"/>
      <c r="U27" s="467"/>
      <c r="V27" s="506"/>
      <c r="W27" s="561"/>
      <c r="X27" s="549"/>
      <c r="Y27" s="550"/>
      <c r="Z27" s="465" t="s">
        <v>159</v>
      </c>
      <c r="AA27" s="445"/>
      <c r="AB27" s="445"/>
      <c r="AC27" s="445"/>
      <c r="AD27" s="445"/>
      <c r="AE27" s="445"/>
      <c r="AF27" s="445"/>
      <c r="AG27" s="446"/>
      <c r="AH27" s="466">
        <v>2</v>
      </c>
      <c r="AI27" s="467"/>
      <c r="AJ27" s="467"/>
      <c r="AK27" s="467"/>
      <c r="AL27" s="506"/>
      <c r="AM27" s="466" t="s">
        <v>160</v>
      </c>
      <c r="AN27" s="467"/>
      <c r="AO27" s="467"/>
      <c r="AP27" s="467"/>
      <c r="AQ27" s="467"/>
      <c r="AR27" s="506"/>
      <c r="AS27" s="466" t="s">
        <v>160</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187671</v>
      </c>
      <c r="BO27" s="585"/>
      <c r="BP27" s="585"/>
      <c r="BQ27" s="585"/>
      <c r="BR27" s="585"/>
      <c r="BS27" s="585"/>
      <c r="BT27" s="585"/>
      <c r="BU27" s="586"/>
      <c r="BV27" s="584">
        <v>187617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2900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1216223</v>
      </c>
      <c r="BO28" s="379"/>
      <c r="BP28" s="379"/>
      <c r="BQ28" s="379"/>
      <c r="BR28" s="379"/>
      <c r="BS28" s="379"/>
      <c r="BT28" s="379"/>
      <c r="BU28" s="380"/>
      <c r="BV28" s="378">
        <v>1237559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14</v>
      </c>
      <c r="M29" s="467"/>
      <c r="N29" s="467"/>
      <c r="O29" s="467"/>
      <c r="P29" s="506"/>
      <c r="Q29" s="466">
        <v>2550</v>
      </c>
      <c r="R29" s="467"/>
      <c r="S29" s="467"/>
      <c r="T29" s="467"/>
      <c r="U29" s="467"/>
      <c r="V29" s="506"/>
      <c r="W29" s="562"/>
      <c r="X29" s="563"/>
      <c r="Y29" s="564"/>
      <c r="Z29" s="465" t="s">
        <v>167</v>
      </c>
      <c r="AA29" s="445"/>
      <c r="AB29" s="445"/>
      <c r="AC29" s="445"/>
      <c r="AD29" s="445"/>
      <c r="AE29" s="445"/>
      <c r="AF29" s="445"/>
      <c r="AG29" s="446"/>
      <c r="AH29" s="466">
        <v>136</v>
      </c>
      <c r="AI29" s="467"/>
      <c r="AJ29" s="467"/>
      <c r="AK29" s="467"/>
      <c r="AL29" s="506"/>
      <c r="AM29" s="466">
        <v>411822</v>
      </c>
      <c r="AN29" s="467"/>
      <c r="AO29" s="467"/>
      <c r="AP29" s="467"/>
      <c r="AQ29" s="467"/>
      <c r="AR29" s="506"/>
      <c r="AS29" s="466">
        <v>3028</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16430</v>
      </c>
      <c r="BO29" s="416"/>
      <c r="BP29" s="416"/>
      <c r="BQ29" s="416"/>
      <c r="BR29" s="416"/>
      <c r="BS29" s="416"/>
      <c r="BT29" s="416"/>
      <c r="BU29" s="417"/>
      <c r="BV29" s="415">
        <v>16423</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95.7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350911</v>
      </c>
      <c r="BO30" s="585"/>
      <c r="BP30" s="585"/>
      <c r="BQ30" s="585"/>
      <c r="BR30" s="585"/>
      <c r="BS30" s="585"/>
      <c r="BT30" s="585"/>
      <c r="BU30" s="586"/>
      <c r="BV30" s="584">
        <v>383107</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芳賀郡中部環境衛生事務組合（一般会計）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6</v>
      </c>
      <c r="BF35" s="596"/>
      <c r="BG35" s="597" t="str">
        <f>IF('各会計、関係団体の財政状況及び健全化判断比率'!B32="","",'各会計、関係団体の財政状況及び健全化判断比率'!B32)</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芳賀地区広域行政事務組合（一般会計）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芳賀地区広域行政事務組合（芳賀地区救急医療センター特別会計）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10</v>
      </c>
      <c r="BX37" s="596"/>
      <c r="BY37" s="597" t="str">
        <f>IF('各会計、関係団体の財政状況及び健全化判断比率'!B71="","",'各会計、関係団体の財政状況及び健全化判断比率'!B71)</f>
        <v>芳賀地区広域行政事務組合（ごみ処理施設特別会計）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11</v>
      </c>
      <c r="BX38" s="596"/>
      <c r="BY38" s="597" t="str">
        <f>IF('各会計、関係団体の財政状況及び健全化判断比率'!B72="","",'各会計、関係団体の財政状況及び健全化判断比率'!B72)</f>
        <v>芳賀地区広域行政事務組合（芳賀地方ふるさと市町村圏基金特別会計）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12</v>
      </c>
      <c r="BX39" s="596"/>
      <c r="BY39" s="597" t="str">
        <f>IF('各会計、関係団体の財政状況及び健全化判断比率'!B73="","",'各会計、関係団体の財政状況及び健全化判断比率'!B73)</f>
        <v>芳賀地区広域行政事務組合（卸売市場特別会計）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13</v>
      </c>
      <c r="BX40" s="596"/>
      <c r="BY40" s="597" t="str">
        <f>IF('各会計、関係団体の財政状況及び健全化判断比率'!B74="","",'各会計、関係団体の財政状況及び健全化判断比率'!B74)</f>
        <v>栃木県後期高齢者医療広域連合（一般会計）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14</v>
      </c>
      <c r="BX41" s="596"/>
      <c r="BY41" s="597" t="str">
        <f>IF('各会計、関係団体の財政状況及び健全化判断比率'!B75="","",'各会計、関係団体の財政状況及び健全化判断比率'!B75)</f>
        <v>栃木県後期高齢者医療広域連合（後期高齢者医療特別会計）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15</v>
      </c>
      <c r="BX42" s="596"/>
      <c r="BY42" s="597" t="str">
        <f>IF('各会計、関係団体の財政状況及び健全化判断比率'!B76="","",'各会計、関係団体の財政状況及び健全化判断比率'!B76)</f>
        <v>芳賀中部上水道企業団（水道事業特別会計）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16</v>
      </c>
      <c r="BX43" s="596"/>
      <c r="BY43" s="597" t="str">
        <f>IF('各会計、関係団体の財政状況及び健全化判断比率'!B77="","",'各会計、関係団体の財政状況及び健全化判断比率'!B77)</f>
        <v>栃木県市町村総合事務組合（一般会計）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1" t="s">
        <v>531</v>
      </c>
      <c r="D34" s="1181"/>
      <c r="E34" s="1182"/>
      <c r="F34" s="32">
        <v>7.06</v>
      </c>
      <c r="G34" s="33">
        <v>10.47</v>
      </c>
      <c r="H34" s="33">
        <v>8.25</v>
      </c>
      <c r="I34" s="33">
        <v>7.18</v>
      </c>
      <c r="J34" s="34">
        <v>6.57</v>
      </c>
      <c r="K34" s="22"/>
      <c r="L34" s="22"/>
      <c r="M34" s="22"/>
      <c r="N34" s="22"/>
      <c r="O34" s="22"/>
      <c r="P34" s="22"/>
    </row>
    <row r="35" spans="1:16" ht="39" customHeight="1">
      <c r="A35" s="22"/>
      <c r="B35" s="35"/>
      <c r="C35" s="1175" t="s">
        <v>532</v>
      </c>
      <c r="D35" s="1176"/>
      <c r="E35" s="1177"/>
      <c r="F35" s="36">
        <v>0.94</v>
      </c>
      <c r="G35" s="37">
        <v>1.04</v>
      </c>
      <c r="H35" s="37">
        <v>1.06</v>
      </c>
      <c r="I35" s="37">
        <v>1.02</v>
      </c>
      <c r="J35" s="38">
        <v>0.79</v>
      </c>
      <c r="K35" s="22"/>
      <c r="L35" s="22"/>
      <c r="M35" s="22"/>
      <c r="N35" s="22"/>
      <c r="O35" s="22"/>
      <c r="P35" s="22"/>
    </row>
    <row r="36" spans="1:16" ht="39" customHeight="1">
      <c r="A36" s="22"/>
      <c r="B36" s="35"/>
      <c r="C36" s="1175" t="s">
        <v>533</v>
      </c>
      <c r="D36" s="1176"/>
      <c r="E36" s="1177"/>
      <c r="F36" s="36">
        <v>0.18</v>
      </c>
      <c r="G36" s="37">
        <v>0.9</v>
      </c>
      <c r="H36" s="37">
        <v>1.1599999999999999</v>
      </c>
      <c r="I36" s="37">
        <v>0.62</v>
      </c>
      <c r="J36" s="38">
        <v>0.39</v>
      </c>
      <c r="K36" s="22"/>
      <c r="L36" s="22"/>
      <c r="M36" s="22"/>
      <c r="N36" s="22"/>
      <c r="O36" s="22"/>
      <c r="P36" s="22"/>
    </row>
    <row r="37" spans="1:16" ht="39" customHeight="1">
      <c r="A37" s="22"/>
      <c r="B37" s="35"/>
      <c r="C37" s="1175" t="s">
        <v>534</v>
      </c>
      <c r="D37" s="1176"/>
      <c r="E37" s="1177"/>
      <c r="F37" s="36">
        <v>0.16</v>
      </c>
      <c r="G37" s="37">
        <v>0.18</v>
      </c>
      <c r="H37" s="37">
        <v>0.21</v>
      </c>
      <c r="I37" s="37">
        <v>0.09</v>
      </c>
      <c r="J37" s="38">
        <v>0.08</v>
      </c>
      <c r="K37" s="22"/>
      <c r="L37" s="22"/>
      <c r="M37" s="22"/>
      <c r="N37" s="22"/>
      <c r="O37" s="22"/>
      <c r="P37" s="22"/>
    </row>
    <row r="38" spans="1:16" ht="39" customHeight="1">
      <c r="A38" s="22"/>
      <c r="B38" s="35"/>
      <c r="C38" s="1175" t="s">
        <v>535</v>
      </c>
      <c r="D38" s="1176"/>
      <c r="E38" s="1177"/>
      <c r="F38" s="36">
        <v>0.06</v>
      </c>
      <c r="G38" s="37">
        <v>0.06</v>
      </c>
      <c r="H38" s="37">
        <v>0.08</v>
      </c>
      <c r="I38" s="37">
        <v>0.06</v>
      </c>
      <c r="J38" s="38">
        <v>7.0000000000000007E-2</v>
      </c>
      <c r="K38" s="22"/>
      <c r="L38" s="22"/>
      <c r="M38" s="22"/>
      <c r="N38" s="22"/>
      <c r="O38" s="22"/>
      <c r="P38" s="22"/>
    </row>
    <row r="39" spans="1:16" ht="39" customHeight="1">
      <c r="A39" s="22"/>
      <c r="B39" s="35"/>
      <c r="C39" s="1175" t="s">
        <v>536</v>
      </c>
      <c r="D39" s="1176"/>
      <c r="E39" s="1177"/>
      <c r="F39" s="36">
        <v>0.02</v>
      </c>
      <c r="G39" s="37">
        <v>0.01</v>
      </c>
      <c r="H39" s="37">
        <v>0.02</v>
      </c>
      <c r="I39" s="37">
        <v>0.02</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483</v>
      </c>
      <c r="G42" s="37" t="s">
        <v>483</v>
      </c>
      <c r="H42" s="37" t="s">
        <v>483</v>
      </c>
      <c r="I42" s="37" t="s">
        <v>483</v>
      </c>
      <c r="J42" s="38" t="s">
        <v>483</v>
      </c>
      <c r="K42" s="22"/>
      <c r="L42" s="22"/>
      <c r="M42" s="22"/>
      <c r="N42" s="22"/>
      <c r="O42" s="22"/>
      <c r="P42" s="22"/>
    </row>
    <row r="43" spans="1:16" ht="39" customHeight="1" thickBot="1">
      <c r="A43" s="22"/>
      <c r="B43" s="40"/>
      <c r="C43" s="1178" t="s">
        <v>538</v>
      </c>
      <c r="D43" s="1179"/>
      <c r="E43" s="1180"/>
      <c r="F43" s="41" t="s">
        <v>483</v>
      </c>
      <c r="G43" s="42" t="s">
        <v>483</v>
      </c>
      <c r="H43" s="42" t="s">
        <v>483</v>
      </c>
      <c r="I43" s="42" t="s">
        <v>483</v>
      </c>
      <c r="J43" s="43" t="s">
        <v>483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1"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1" t="s">
        <v>11</v>
      </c>
      <c r="C45" s="1192"/>
      <c r="D45" s="58"/>
      <c r="E45" s="1197" t="s">
        <v>12</v>
      </c>
      <c r="F45" s="1197"/>
      <c r="G45" s="1197"/>
      <c r="H45" s="1197"/>
      <c r="I45" s="1197"/>
      <c r="J45" s="1198"/>
      <c r="K45" s="59">
        <v>828</v>
      </c>
      <c r="L45" s="60">
        <v>727</v>
      </c>
      <c r="M45" s="60">
        <v>700</v>
      </c>
      <c r="N45" s="60">
        <v>604</v>
      </c>
      <c r="O45" s="61">
        <v>661</v>
      </c>
      <c r="P45" s="48"/>
      <c r="Q45" s="48"/>
      <c r="R45" s="48"/>
      <c r="S45" s="48"/>
      <c r="T45" s="48"/>
      <c r="U45" s="48"/>
    </row>
    <row r="46" spans="1:21" ht="30.75" customHeight="1">
      <c r="A46" s="48"/>
      <c r="B46" s="1193"/>
      <c r="C46" s="1194"/>
      <c r="D46" s="62"/>
      <c r="E46" s="1185" t="s">
        <v>13</v>
      </c>
      <c r="F46" s="1185"/>
      <c r="G46" s="1185"/>
      <c r="H46" s="1185"/>
      <c r="I46" s="1185"/>
      <c r="J46" s="1186"/>
      <c r="K46" s="63" t="s">
        <v>483</v>
      </c>
      <c r="L46" s="64" t="s">
        <v>483</v>
      </c>
      <c r="M46" s="64" t="s">
        <v>483</v>
      </c>
      <c r="N46" s="64" t="s">
        <v>483</v>
      </c>
      <c r="O46" s="65" t="s">
        <v>483</v>
      </c>
      <c r="P46" s="48"/>
      <c r="Q46" s="48"/>
      <c r="R46" s="48"/>
      <c r="S46" s="48"/>
      <c r="T46" s="48"/>
      <c r="U46" s="48"/>
    </row>
    <row r="47" spans="1:21" ht="30.75" customHeight="1">
      <c r="A47" s="48"/>
      <c r="B47" s="1193"/>
      <c r="C47" s="1194"/>
      <c r="D47" s="62"/>
      <c r="E47" s="1185" t="s">
        <v>14</v>
      </c>
      <c r="F47" s="1185"/>
      <c r="G47" s="1185"/>
      <c r="H47" s="1185"/>
      <c r="I47" s="1185"/>
      <c r="J47" s="1186"/>
      <c r="K47" s="63" t="s">
        <v>483</v>
      </c>
      <c r="L47" s="64" t="s">
        <v>483</v>
      </c>
      <c r="M47" s="64" t="s">
        <v>483</v>
      </c>
      <c r="N47" s="64" t="s">
        <v>483</v>
      </c>
      <c r="O47" s="65" t="s">
        <v>483</v>
      </c>
      <c r="P47" s="48"/>
      <c r="Q47" s="48"/>
      <c r="R47" s="48"/>
      <c r="S47" s="48"/>
      <c r="T47" s="48"/>
      <c r="U47" s="48"/>
    </row>
    <row r="48" spans="1:21" ht="30.75" customHeight="1">
      <c r="A48" s="48"/>
      <c r="B48" s="1193"/>
      <c r="C48" s="1194"/>
      <c r="D48" s="62"/>
      <c r="E48" s="1185" t="s">
        <v>15</v>
      </c>
      <c r="F48" s="1185"/>
      <c r="G48" s="1185"/>
      <c r="H48" s="1185"/>
      <c r="I48" s="1185"/>
      <c r="J48" s="1186"/>
      <c r="K48" s="63">
        <v>238</v>
      </c>
      <c r="L48" s="64">
        <v>245</v>
      </c>
      <c r="M48" s="64">
        <v>244</v>
      </c>
      <c r="N48" s="64">
        <v>236</v>
      </c>
      <c r="O48" s="65">
        <v>231</v>
      </c>
      <c r="P48" s="48"/>
      <c r="Q48" s="48"/>
      <c r="R48" s="48"/>
      <c r="S48" s="48"/>
      <c r="T48" s="48"/>
      <c r="U48" s="48"/>
    </row>
    <row r="49" spans="1:21" ht="30.75" customHeight="1">
      <c r="A49" s="48"/>
      <c r="B49" s="1193"/>
      <c r="C49" s="1194"/>
      <c r="D49" s="62"/>
      <c r="E49" s="1185" t="s">
        <v>16</v>
      </c>
      <c r="F49" s="1185"/>
      <c r="G49" s="1185"/>
      <c r="H49" s="1185"/>
      <c r="I49" s="1185"/>
      <c r="J49" s="1186"/>
      <c r="K49" s="63">
        <v>55</v>
      </c>
      <c r="L49" s="64">
        <v>30</v>
      </c>
      <c r="M49" s="64">
        <v>29</v>
      </c>
      <c r="N49" s="64">
        <v>26</v>
      </c>
      <c r="O49" s="65">
        <v>26</v>
      </c>
      <c r="P49" s="48"/>
      <c r="Q49" s="48"/>
      <c r="R49" s="48"/>
      <c r="S49" s="48"/>
      <c r="T49" s="48"/>
      <c r="U49" s="48"/>
    </row>
    <row r="50" spans="1:21" ht="30.75" customHeight="1">
      <c r="A50" s="48"/>
      <c r="B50" s="1193"/>
      <c r="C50" s="1194"/>
      <c r="D50" s="62"/>
      <c r="E50" s="1185" t="s">
        <v>17</v>
      </c>
      <c r="F50" s="1185"/>
      <c r="G50" s="1185"/>
      <c r="H50" s="1185"/>
      <c r="I50" s="1185"/>
      <c r="J50" s="1186"/>
      <c r="K50" s="63">
        <v>59</v>
      </c>
      <c r="L50" s="64">
        <v>59</v>
      </c>
      <c r="M50" s="64">
        <v>58</v>
      </c>
      <c r="N50" s="64">
        <v>58</v>
      </c>
      <c r="O50" s="65">
        <v>57</v>
      </c>
      <c r="P50" s="48"/>
      <c r="Q50" s="48"/>
      <c r="R50" s="48"/>
      <c r="S50" s="48"/>
      <c r="T50" s="48"/>
      <c r="U50" s="48"/>
    </row>
    <row r="51" spans="1:21" ht="30.75" customHeight="1">
      <c r="A51" s="48"/>
      <c r="B51" s="1195"/>
      <c r="C51" s="1196"/>
      <c r="D51" s="66"/>
      <c r="E51" s="1185" t="s">
        <v>18</v>
      </c>
      <c r="F51" s="1185"/>
      <c r="G51" s="1185"/>
      <c r="H51" s="1185"/>
      <c r="I51" s="1185"/>
      <c r="J51" s="1186"/>
      <c r="K51" s="63" t="s">
        <v>483</v>
      </c>
      <c r="L51" s="64">
        <v>0</v>
      </c>
      <c r="M51" s="64" t="s">
        <v>483</v>
      </c>
      <c r="N51" s="64" t="s">
        <v>483</v>
      </c>
      <c r="O51" s="65" t="s">
        <v>483</v>
      </c>
      <c r="P51" s="48"/>
      <c r="Q51" s="48"/>
      <c r="R51" s="48"/>
      <c r="S51" s="48"/>
      <c r="T51" s="48"/>
      <c r="U51" s="48"/>
    </row>
    <row r="52" spans="1:21" ht="30.75" customHeight="1">
      <c r="A52" s="48"/>
      <c r="B52" s="1183" t="s">
        <v>19</v>
      </c>
      <c r="C52" s="1184"/>
      <c r="D52" s="66"/>
      <c r="E52" s="1185" t="s">
        <v>20</v>
      </c>
      <c r="F52" s="1185"/>
      <c r="G52" s="1185"/>
      <c r="H52" s="1185"/>
      <c r="I52" s="1185"/>
      <c r="J52" s="1186"/>
      <c r="K52" s="63">
        <v>614</v>
      </c>
      <c r="L52" s="64">
        <v>606</v>
      </c>
      <c r="M52" s="64">
        <v>615</v>
      </c>
      <c r="N52" s="64">
        <v>641</v>
      </c>
      <c r="O52" s="65">
        <v>682</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566</v>
      </c>
      <c r="L53" s="69">
        <v>455</v>
      </c>
      <c r="M53" s="69">
        <v>416</v>
      </c>
      <c r="N53" s="69">
        <v>283</v>
      </c>
      <c r="O53" s="70">
        <v>293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5"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199" t="s">
        <v>24</v>
      </c>
      <c r="C41" s="1200"/>
      <c r="D41" s="81"/>
      <c r="E41" s="1205" t="s">
        <v>25</v>
      </c>
      <c r="F41" s="1205"/>
      <c r="G41" s="1205"/>
      <c r="H41" s="1206"/>
      <c r="I41" s="82">
        <v>6351</v>
      </c>
      <c r="J41" s="83">
        <v>7053</v>
      </c>
      <c r="K41" s="83">
        <v>6903</v>
      </c>
      <c r="L41" s="83">
        <v>7036</v>
      </c>
      <c r="M41" s="84">
        <v>7000</v>
      </c>
    </row>
    <row r="42" spans="2:13" ht="27.75" customHeight="1">
      <c r="B42" s="1201"/>
      <c r="C42" s="1202"/>
      <c r="D42" s="85"/>
      <c r="E42" s="1207" t="s">
        <v>26</v>
      </c>
      <c r="F42" s="1207"/>
      <c r="G42" s="1207"/>
      <c r="H42" s="1208"/>
      <c r="I42" s="86">
        <v>343</v>
      </c>
      <c r="J42" s="87">
        <v>285</v>
      </c>
      <c r="K42" s="87">
        <v>227</v>
      </c>
      <c r="L42" s="87">
        <v>170</v>
      </c>
      <c r="M42" s="88">
        <v>113</v>
      </c>
    </row>
    <row r="43" spans="2:13" ht="27.75" customHeight="1">
      <c r="B43" s="1201"/>
      <c r="C43" s="1202"/>
      <c r="D43" s="85"/>
      <c r="E43" s="1207" t="s">
        <v>27</v>
      </c>
      <c r="F43" s="1207"/>
      <c r="G43" s="1207"/>
      <c r="H43" s="1208"/>
      <c r="I43" s="86">
        <v>2685</v>
      </c>
      <c r="J43" s="87">
        <v>2733</v>
      </c>
      <c r="K43" s="87">
        <v>2644</v>
      </c>
      <c r="L43" s="87">
        <v>2521</v>
      </c>
      <c r="M43" s="88">
        <v>2604</v>
      </c>
    </row>
    <row r="44" spans="2:13" ht="27.75" customHeight="1">
      <c r="B44" s="1201"/>
      <c r="C44" s="1202"/>
      <c r="D44" s="85"/>
      <c r="E44" s="1207" t="s">
        <v>28</v>
      </c>
      <c r="F44" s="1207"/>
      <c r="G44" s="1207"/>
      <c r="H44" s="1208"/>
      <c r="I44" s="86">
        <v>298</v>
      </c>
      <c r="J44" s="87">
        <v>334</v>
      </c>
      <c r="K44" s="87">
        <v>460</v>
      </c>
      <c r="L44" s="87">
        <v>509</v>
      </c>
      <c r="M44" s="88">
        <v>579</v>
      </c>
    </row>
    <row r="45" spans="2:13" ht="27.75" customHeight="1">
      <c r="B45" s="1201"/>
      <c r="C45" s="1202"/>
      <c r="D45" s="85"/>
      <c r="E45" s="1207" t="s">
        <v>29</v>
      </c>
      <c r="F45" s="1207"/>
      <c r="G45" s="1207"/>
      <c r="H45" s="1208"/>
      <c r="I45" s="86">
        <v>1438</v>
      </c>
      <c r="J45" s="87">
        <v>1404</v>
      </c>
      <c r="K45" s="87">
        <v>1333</v>
      </c>
      <c r="L45" s="87">
        <v>1279</v>
      </c>
      <c r="M45" s="88">
        <v>1202</v>
      </c>
    </row>
    <row r="46" spans="2:13" ht="27.75" customHeight="1">
      <c r="B46" s="1201"/>
      <c r="C46" s="1202"/>
      <c r="D46" s="85"/>
      <c r="E46" s="1207" t="s">
        <v>30</v>
      </c>
      <c r="F46" s="1207"/>
      <c r="G46" s="1207"/>
      <c r="H46" s="1208"/>
      <c r="I46" s="86" t="s">
        <v>483</v>
      </c>
      <c r="J46" s="87" t="s">
        <v>483</v>
      </c>
      <c r="K46" s="87" t="s">
        <v>483</v>
      </c>
      <c r="L46" s="87" t="s">
        <v>483</v>
      </c>
      <c r="M46" s="88" t="s">
        <v>483</v>
      </c>
    </row>
    <row r="47" spans="2:13" ht="27.75" customHeight="1">
      <c r="B47" s="1201"/>
      <c r="C47" s="1202"/>
      <c r="D47" s="85"/>
      <c r="E47" s="1207" t="s">
        <v>31</v>
      </c>
      <c r="F47" s="1207"/>
      <c r="G47" s="1207"/>
      <c r="H47" s="1208"/>
      <c r="I47" s="86" t="s">
        <v>483</v>
      </c>
      <c r="J47" s="87" t="s">
        <v>483</v>
      </c>
      <c r="K47" s="87" t="s">
        <v>483</v>
      </c>
      <c r="L47" s="87" t="s">
        <v>483</v>
      </c>
      <c r="M47" s="88" t="s">
        <v>483</v>
      </c>
    </row>
    <row r="48" spans="2:13" ht="27.75" customHeight="1">
      <c r="B48" s="1203"/>
      <c r="C48" s="1204"/>
      <c r="D48" s="85"/>
      <c r="E48" s="1207" t="s">
        <v>32</v>
      </c>
      <c r="F48" s="1207"/>
      <c r="G48" s="1207"/>
      <c r="H48" s="1208"/>
      <c r="I48" s="86" t="s">
        <v>483</v>
      </c>
      <c r="J48" s="87" t="s">
        <v>483</v>
      </c>
      <c r="K48" s="87" t="s">
        <v>483</v>
      </c>
      <c r="L48" s="87" t="s">
        <v>483</v>
      </c>
      <c r="M48" s="88" t="s">
        <v>483</v>
      </c>
    </row>
    <row r="49" spans="2:13" ht="27.75" customHeight="1">
      <c r="B49" s="1209" t="s">
        <v>33</v>
      </c>
      <c r="C49" s="1210"/>
      <c r="D49" s="89"/>
      <c r="E49" s="1207" t="s">
        <v>34</v>
      </c>
      <c r="F49" s="1207"/>
      <c r="G49" s="1207"/>
      <c r="H49" s="1208"/>
      <c r="I49" s="86">
        <v>1857</v>
      </c>
      <c r="J49" s="87">
        <v>1734</v>
      </c>
      <c r="K49" s="87">
        <v>2095</v>
      </c>
      <c r="L49" s="87">
        <v>2197</v>
      </c>
      <c r="M49" s="88">
        <v>2160</v>
      </c>
    </row>
    <row r="50" spans="2:13" ht="27.75" customHeight="1">
      <c r="B50" s="1201"/>
      <c r="C50" s="1202"/>
      <c r="D50" s="85"/>
      <c r="E50" s="1207" t="s">
        <v>35</v>
      </c>
      <c r="F50" s="1207"/>
      <c r="G50" s="1207"/>
      <c r="H50" s="1208"/>
      <c r="I50" s="86">
        <v>144</v>
      </c>
      <c r="J50" s="87">
        <v>153</v>
      </c>
      <c r="K50" s="87">
        <v>147</v>
      </c>
      <c r="L50" s="87">
        <v>149</v>
      </c>
      <c r="M50" s="88">
        <v>157</v>
      </c>
    </row>
    <row r="51" spans="2:13" ht="27.75" customHeight="1">
      <c r="B51" s="1203"/>
      <c r="C51" s="1204"/>
      <c r="D51" s="85"/>
      <c r="E51" s="1207" t="s">
        <v>36</v>
      </c>
      <c r="F51" s="1207"/>
      <c r="G51" s="1207"/>
      <c r="H51" s="1208"/>
      <c r="I51" s="86">
        <v>6446</v>
      </c>
      <c r="J51" s="87">
        <v>7006</v>
      </c>
      <c r="K51" s="87">
        <v>7033</v>
      </c>
      <c r="L51" s="87">
        <v>7097</v>
      </c>
      <c r="M51" s="88">
        <v>7230</v>
      </c>
    </row>
    <row r="52" spans="2:13" ht="27.75" customHeight="1" thickBot="1">
      <c r="B52" s="1211" t="s">
        <v>37</v>
      </c>
      <c r="C52" s="1212"/>
      <c r="D52" s="90"/>
      <c r="E52" s="1213" t="s">
        <v>38</v>
      </c>
      <c r="F52" s="1213"/>
      <c r="G52" s="1213"/>
      <c r="H52" s="1214"/>
      <c r="I52" s="91">
        <v>2667</v>
      </c>
      <c r="J52" s="92">
        <v>2917</v>
      </c>
      <c r="K52" s="92">
        <v>2293</v>
      </c>
      <c r="L52" s="92">
        <v>2072</v>
      </c>
      <c r="M52" s="93">
        <v>1950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37" zoomScale="75" zoomScaleNormal="75" zoomScaleSheetLayoutView="55" workbookViewId="0">
      <selection activeCell="G65" sqref="G65:O69"/>
    </sheetView>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552</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552</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553</v>
      </c>
      <c r="C41" s="246"/>
      <c r="D41" s="246"/>
      <c r="E41" s="246"/>
      <c r="F41" s="246"/>
      <c r="G41" s="246"/>
      <c r="H41" s="246"/>
      <c r="I41" s="246"/>
      <c r="J41" s="246"/>
      <c r="K41" s="246"/>
      <c r="L41" s="246"/>
      <c r="M41" s="246"/>
      <c r="N41" s="246"/>
      <c r="O41" s="246"/>
      <c r="P41" s="247"/>
    </row>
    <row r="42" spans="2:17">
      <c r="B42" s="248"/>
      <c r="C42" s="244"/>
      <c r="D42" s="244"/>
      <c r="E42" s="244"/>
      <c r="F42" s="244"/>
      <c r="G42" s="351" t="s">
        <v>554</v>
      </c>
      <c r="I42" s="352"/>
      <c r="J42" s="352"/>
      <c r="K42" s="352"/>
      <c r="L42" s="244"/>
      <c r="M42" s="244"/>
      <c r="N42" s="244"/>
      <c r="O42" s="244"/>
    </row>
    <row r="43" spans="2:17">
      <c r="B43" s="248"/>
      <c r="C43" s="244"/>
      <c r="D43" s="244"/>
      <c r="E43" s="244"/>
      <c r="F43" s="244"/>
      <c r="G43" s="1251"/>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555</v>
      </c>
    </row>
    <row r="50" spans="1:17">
      <c r="B50" s="248"/>
      <c r="C50" s="244"/>
      <c r="D50" s="244"/>
      <c r="E50" s="244"/>
      <c r="F50" s="244"/>
      <c r="G50" s="1236"/>
      <c r="H50" s="1237"/>
      <c r="I50" s="1237"/>
      <c r="J50" s="1238"/>
      <c r="K50" s="354" t="s">
        <v>522</v>
      </c>
      <c r="L50" s="354" t="s">
        <v>523</v>
      </c>
      <c r="M50" s="354" t="s">
        <v>524</v>
      </c>
      <c r="N50" s="354" t="s">
        <v>525</v>
      </c>
      <c r="O50" s="354" t="s">
        <v>526</v>
      </c>
    </row>
    <row r="51" spans="1:17">
      <c r="B51" s="248"/>
      <c r="C51" s="244"/>
      <c r="D51" s="244"/>
      <c r="E51" s="244"/>
      <c r="F51" s="244"/>
      <c r="G51" s="1239" t="s">
        <v>556</v>
      </c>
      <c r="H51" s="1240"/>
      <c r="I51" s="1245" t="s">
        <v>557</v>
      </c>
      <c r="J51" s="1245"/>
      <c r="K51" s="1249"/>
      <c r="L51" s="1249"/>
      <c r="M51" s="1249"/>
      <c r="N51" s="1249"/>
      <c r="O51" s="1249"/>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558</v>
      </c>
      <c r="J53" s="1225"/>
      <c r="K53" s="1250"/>
      <c r="L53" s="1250"/>
      <c r="M53" s="1250"/>
      <c r="N53" s="1250"/>
      <c r="O53" s="1250"/>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559</v>
      </c>
      <c r="H55" s="1220"/>
      <c r="I55" s="1225" t="s">
        <v>557</v>
      </c>
      <c r="J55" s="1225"/>
      <c r="K55" s="1249"/>
      <c r="L55" s="1249"/>
      <c r="M55" s="1249"/>
      <c r="N55" s="1249"/>
      <c r="O55" s="1249"/>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560</v>
      </c>
      <c r="J57" s="1217"/>
      <c r="K57" s="1250"/>
      <c r="L57" s="1250"/>
      <c r="M57" s="1250"/>
      <c r="N57" s="1250"/>
      <c r="O57" s="1250"/>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561</v>
      </c>
      <c r="C63" s="244"/>
      <c r="D63" s="244"/>
      <c r="E63" s="244"/>
      <c r="F63" s="244"/>
      <c r="G63" s="244"/>
      <c r="H63" s="244"/>
      <c r="I63" s="244"/>
      <c r="J63" s="244"/>
      <c r="K63" s="244"/>
      <c r="L63" s="244"/>
      <c r="M63" s="244"/>
      <c r="N63" s="244"/>
      <c r="O63" s="244"/>
    </row>
    <row r="64" spans="1:17">
      <c r="B64" s="248"/>
      <c r="C64" s="244"/>
      <c r="D64" s="244"/>
      <c r="E64" s="244"/>
      <c r="F64" s="244"/>
      <c r="G64" s="351" t="s">
        <v>554</v>
      </c>
      <c r="I64" s="352"/>
      <c r="J64" s="352"/>
      <c r="K64" s="352"/>
      <c r="L64" s="244"/>
      <c r="M64" s="244"/>
      <c r="N64" s="244"/>
      <c r="O64" s="244"/>
    </row>
    <row r="65" spans="2:30">
      <c r="B65" s="248"/>
      <c r="C65" s="244"/>
      <c r="D65" s="244"/>
      <c r="E65" s="244"/>
      <c r="F65" s="244"/>
      <c r="G65" s="1227" t="s">
        <v>564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562</v>
      </c>
      <c r="I71" s="368"/>
      <c r="J71" s="364"/>
      <c r="K71" s="364"/>
      <c r="L71" s="365"/>
      <c r="M71" s="364"/>
      <c r="N71" s="365"/>
      <c r="O71" s="366"/>
    </row>
    <row r="72" spans="2:30">
      <c r="B72" s="248"/>
      <c r="C72" s="244"/>
      <c r="D72" s="244"/>
      <c r="E72" s="244"/>
      <c r="F72" s="244"/>
      <c r="G72" s="1236"/>
      <c r="H72" s="1237"/>
      <c r="I72" s="1237"/>
      <c r="J72" s="1238"/>
      <c r="K72" s="354" t="s">
        <v>522</v>
      </c>
      <c r="L72" s="354" t="s">
        <v>523</v>
      </c>
      <c r="M72" s="354" t="s">
        <v>524</v>
      </c>
      <c r="N72" s="354" t="s">
        <v>525</v>
      </c>
      <c r="O72" s="354" t="s">
        <v>526</v>
      </c>
    </row>
    <row r="73" spans="2:30">
      <c r="B73" s="248"/>
      <c r="C73" s="244"/>
      <c r="D73" s="244"/>
      <c r="E73" s="244"/>
      <c r="F73" s="244"/>
      <c r="G73" s="1239" t="s">
        <v>556</v>
      </c>
      <c r="H73" s="1240"/>
      <c r="I73" s="1245" t="s">
        <v>557</v>
      </c>
      <c r="J73" s="1245"/>
      <c r="K73" s="1226">
        <v>59.1</v>
      </c>
      <c r="L73" s="1226">
        <v>66.099999999999994</v>
      </c>
      <c r="M73" s="1215">
        <v>51.6</v>
      </c>
      <c r="N73" s="1215">
        <v>47.3</v>
      </c>
      <c r="O73" s="1215">
        <v>43</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563</v>
      </c>
      <c r="J75" s="1225"/>
      <c r="K75" s="1247">
        <v>12.8</v>
      </c>
      <c r="L75" s="1247">
        <v>11.9</v>
      </c>
      <c r="M75" s="1247">
        <v>10.7</v>
      </c>
      <c r="N75" s="1247">
        <v>8.6999999999999993</v>
      </c>
      <c r="O75" s="1247">
        <v>7.4</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559</v>
      </c>
      <c r="H77" s="1220"/>
      <c r="I77" s="1225" t="s">
        <v>557</v>
      </c>
      <c r="J77" s="1225"/>
      <c r="K77" s="1226">
        <v>44.4</v>
      </c>
      <c r="L77" s="1226">
        <v>43</v>
      </c>
      <c r="M77" s="1215">
        <v>37</v>
      </c>
      <c r="N77" s="1215">
        <v>27.8</v>
      </c>
      <c r="O77" s="1215">
        <v>20.2</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563</v>
      </c>
      <c r="J79" s="1217"/>
      <c r="K79" s="1218">
        <v>11.1</v>
      </c>
      <c r="L79" s="1218">
        <v>10.3</v>
      </c>
      <c r="M79" s="1218">
        <v>9.4</v>
      </c>
      <c r="N79" s="1218">
        <v>8.1</v>
      </c>
      <c r="O79" s="1218">
        <v>7.1</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94"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94"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521</v>
      </c>
      <c r="G2" s="111"/>
      <c r="H2" s="112"/>
    </row>
    <row r="3" spans="1:8">
      <c r="A3" s="108" t="s">
        <v>514</v>
      </c>
      <c r="B3" s="113"/>
      <c r="C3" s="114"/>
      <c r="D3" s="115">
        <v>24949</v>
      </c>
      <c r="E3" s="116"/>
      <c r="F3" s="117">
        <v>51262</v>
      </c>
      <c r="G3" s="118"/>
      <c r="H3" s="119"/>
    </row>
    <row r="4" spans="1:8">
      <c r="A4" s="120"/>
      <c r="B4" s="121"/>
      <c r="C4" s="122"/>
      <c r="D4" s="123">
        <v>21787</v>
      </c>
      <c r="E4" s="124"/>
      <c r="F4" s="125">
        <v>25630</v>
      </c>
      <c r="G4" s="126"/>
      <c r="H4" s="127"/>
    </row>
    <row r="5" spans="1:8">
      <c r="A5" s="108" t="s">
        <v>516</v>
      </c>
      <c r="B5" s="113"/>
      <c r="C5" s="114"/>
      <c r="D5" s="115">
        <v>96958</v>
      </c>
      <c r="E5" s="116"/>
      <c r="F5" s="117">
        <v>48407</v>
      </c>
      <c r="G5" s="118"/>
      <c r="H5" s="119"/>
    </row>
    <row r="6" spans="1:8">
      <c r="A6" s="120"/>
      <c r="B6" s="121"/>
      <c r="C6" s="122"/>
      <c r="D6" s="123">
        <v>20146</v>
      </c>
      <c r="E6" s="124"/>
      <c r="F6" s="125">
        <v>23914</v>
      </c>
      <c r="G6" s="126"/>
      <c r="H6" s="127"/>
    </row>
    <row r="7" spans="1:8">
      <c r="A7" s="108" t="s">
        <v>517</v>
      </c>
      <c r="B7" s="113"/>
      <c r="C7" s="114"/>
      <c r="D7" s="115">
        <v>32293</v>
      </c>
      <c r="E7" s="116"/>
      <c r="F7" s="117">
        <v>69477</v>
      </c>
      <c r="G7" s="118"/>
      <c r="H7" s="119"/>
    </row>
    <row r="8" spans="1:8">
      <c r="A8" s="120"/>
      <c r="B8" s="121"/>
      <c r="C8" s="122"/>
      <c r="D8" s="123">
        <v>16450</v>
      </c>
      <c r="E8" s="124"/>
      <c r="F8" s="125">
        <v>31528</v>
      </c>
      <c r="G8" s="126"/>
      <c r="H8" s="127"/>
    </row>
    <row r="9" spans="1:8">
      <c r="A9" s="108" t="s">
        <v>518</v>
      </c>
      <c r="B9" s="113"/>
      <c r="C9" s="114"/>
      <c r="D9" s="115">
        <v>50861</v>
      </c>
      <c r="E9" s="116"/>
      <c r="F9" s="117">
        <v>59668</v>
      </c>
      <c r="G9" s="118"/>
      <c r="H9" s="119"/>
    </row>
    <row r="10" spans="1:8">
      <c r="A10" s="120"/>
      <c r="B10" s="121"/>
      <c r="C10" s="122"/>
      <c r="D10" s="123">
        <v>27260</v>
      </c>
      <c r="E10" s="124"/>
      <c r="F10" s="125">
        <v>31515</v>
      </c>
      <c r="G10" s="126"/>
      <c r="H10" s="127"/>
    </row>
    <row r="11" spans="1:8">
      <c r="A11" s="108" t="s">
        <v>519</v>
      </c>
      <c r="B11" s="113"/>
      <c r="C11" s="114"/>
      <c r="D11" s="115">
        <v>43429</v>
      </c>
      <c r="E11" s="116"/>
      <c r="F11" s="117">
        <v>56894</v>
      </c>
      <c r="G11" s="118"/>
      <c r="H11" s="119"/>
    </row>
    <row r="12" spans="1:8">
      <c r="A12" s="120"/>
      <c r="B12" s="121"/>
      <c r="C12" s="128"/>
      <c r="D12" s="123">
        <v>17998</v>
      </c>
      <c r="E12" s="124"/>
      <c r="F12" s="125">
        <v>32548</v>
      </c>
      <c r="G12" s="126"/>
      <c r="H12" s="127"/>
    </row>
    <row r="13" spans="1:8">
      <c r="A13" s="108"/>
      <c r="B13" s="113"/>
      <c r="C13" s="129"/>
      <c r="D13" s="130">
        <v>49698</v>
      </c>
      <c r="E13" s="131"/>
      <c r="F13" s="132">
        <v>57142</v>
      </c>
      <c r="G13" s="133"/>
      <c r="H13" s="119"/>
    </row>
    <row r="14" spans="1:8">
      <c r="A14" s="120"/>
      <c r="B14" s="121"/>
      <c r="C14" s="122"/>
      <c r="D14" s="123">
        <v>20728</v>
      </c>
      <c r="E14" s="124"/>
      <c r="F14" s="125">
        <v>29027</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7.07</v>
      </c>
      <c r="C19" s="134">
        <f>ROUND(VALUE(SUBSTITUTE(実質収支比率等に係る経年分析!G$48,"▲","-")),2)</f>
        <v>10.48</v>
      </c>
      <c r="D19" s="134">
        <f>ROUND(VALUE(SUBSTITUTE(実質収支比率等に係る経年分析!H$48,"▲","-")),2)</f>
        <v>8.26</v>
      </c>
      <c r="E19" s="134">
        <f>ROUND(VALUE(SUBSTITUTE(実質収支比率等に係る経年分析!I$48,"▲","-")),2)</f>
        <v>7.18</v>
      </c>
      <c r="F19" s="134">
        <f>ROUND(VALUE(SUBSTITUTE(実質収支比率等に係る経年分析!J$48,"▲","-")),2)</f>
        <v>6.58</v>
      </c>
    </row>
    <row r="20" spans="1:11">
      <c r="A20" s="134" t="s">
        <v>43</v>
      </c>
      <c r="B20" s="134">
        <f>ROUND(VALUE(SUBSTITUTE(実質収支比率等に係る経年分析!F$47,"▲","-")),2)</f>
        <v>15.29</v>
      </c>
      <c r="C20" s="134">
        <f>ROUND(VALUE(SUBSTITUTE(実質収支比率等に係る経年分析!G$47,"▲","-")),2)</f>
        <v>19.62</v>
      </c>
      <c r="D20" s="134">
        <f>ROUND(VALUE(SUBSTITUTE(実質収支比率等に係る経年分析!H$47,"▲","-")),2)</f>
        <v>23.24</v>
      </c>
      <c r="E20" s="134">
        <f>ROUND(VALUE(SUBSTITUTE(実質収支比率等に係る経年分析!I$47,"▲","-")),2)</f>
        <v>24.76</v>
      </c>
      <c r="F20" s="134">
        <f>ROUND(VALUE(SUBSTITUTE(実質収支比率等に係る経年分析!J$47,"▲","-")),2)</f>
        <v>23.42</v>
      </c>
    </row>
    <row r="21" spans="1:11">
      <c r="A21" s="134" t="s">
        <v>44</v>
      </c>
      <c r="B21" s="134">
        <f>IF(ISNUMBER(VALUE(SUBSTITUTE(実質収支比率等に係る経年分析!F$49,"▲","-"))),ROUND(VALUE(SUBSTITUTE(実質収支比率等に係る経年分析!F$49,"▲","-")),2),NA())</f>
        <v>-3.14</v>
      </c>
      <c r="C21" s="134">
        <f>IF(ISNUMBER(VALUE(SUBSTITUTE(実質収支比率等に係る経年分析!G$49,"▲","-"))),ROUND(VALUE(SUBSTITUTE(実質収支比率等に係る経年分析!G$49,"▲","-")),2),NA())</f>
        <v>3.27</v>
      </c>
      <c r="D21" s="134">
        <f>IF(ISNUMBER(VALUE(SUBSTITUTE(実質収支比率等に係る経年分析!H$49,"▲","-"))),ROUND(VALUE(SUBSTITUTE(実質収支比率等に係る経年分析!H$49,"▲","-")),2),NA())</f>
        <v>-3.63</v>
      </c>
      <c r="E21" s="134">
        <f>IF(ISNUMBER(VALUE(SUBSTITUTE(実質収支比率等に係る経年分析!I$49,"▲","-"))),ROUND(VALUE(SUBSTITUTE(実質収支比率等に係る経年分析!I$49,"▲","-")),2),NA())</f>
        <v>-3.99</v>
      </c>
      <c r="F21" s="134">
        <f>IF(ISNUMBER(VALUE(SUBSTITUTE(実質収支比率等に係る経年分析!J$49,"▲","-"))),ROUND(VALUE(SUBSTITUTE(実質収支比率等に係る経年分析!J$49,"▲","-")),2),NA())</f>
        <v>-4.21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1.1599999999999999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0.39</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0.79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7.06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6.57</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614</v>
      </c>
      <c r="E42" s="136"/>
      <c r="F42" s="136"/>
      <c r="G42" s="136">
        <f>'実質公債費比率（分子）の構造'!L$52</f>
        <v>606</v>
      </c>
      <c r="H42" s="136"/>
      <c r="I42" s="136"/>
      <c r="J42" s="136">
        <f>'実質公債費比率（分子）の構造'!M$52</f>
        <v>615</v>
      </c>
      <c r="K42" s="136"/>
      <c r="L42" s="136"/>
      <c r="M42" s="136">
        <f>'実質公債費比率（分子）の構造'!N$52</f>
        <v>641</v>
      </c>
      <c r="N42" s="136"/>
      <c r="O42" s="136"/>
      <c r="P42" s="136">
        <f>'実質公債費比率（分子）の構造'!O$52</f>
        <v>682</v>
      </c>
    </row>
    <row r="43" spans="1:16">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59</v>
      </c>
      <c r="C44" s="136"/>
      <c r="D44" s="136"/>
      <c r="E44" s="136">
        <f>'実質公債費比率（分子）の構造'!L$50</f>
        <v>59</v>
      </c>
      <c r="F44" s="136"/>
      <c r="G44" s="136"/>
      <c r="H44" s="136">
        <f>'実質公債費比率（分子）の構造'!M$50</f>
        <v>58</v>
      </c>
      <c r="I44" s="136"/>
      <c r="J44" s="136"/>
      <c r="K44" s="136">
        <f>'実質公債費比率（分子）の構造'!N$50</f>
        <v>58</v>
      </c>
      <c r="L44" s="136"/>
      <c r="M44" s="136"/>
      <c r="N44" s="136">
        <f>'実質公債費比率（分子）の構造'!O$50</f>
        <v>57</v>
      </c>
      <c r="O44" s="136"/>
      <c r="P44" s="136"/>
    </row>
    <row r="45" spans="1:16">
      <c r="A45" s="136" t="s">
        <v>54</v>
      </c>
      <c r="B45" s="136">
        <f>'実質公債費比率（分子）の構造'!K$49</f>
        <v>55</v>
      </c>
      <c r="C45" s="136"/>
      <c r="D45" s="136"/>
      <c r="E45" s="136">
        <f>'実質公債費比率（分子）の構造'!L$49</f>
        <v>30</v>
      </c>
      <c r="F45" s="136"/>
      <c r="G45" s="136"/>
      <c r="H45" s="136">
        <f>'実質公債費比率（分子）の構造'!M$49</f>
        <v>29</v>
      </c>
      <c r="I45" s="136"/>
      <c r="J45" s="136"/>
      <c r="K45" s="136">
        <f>'実質公債費比率（分子）の構造'!N$49</f>
        <v>26</v>
      </c>
      <c r="L45" s="136"/>
      <c r="M45" s="136"/>
      <c r="N45" s="136">
        <f>'実質公債費比率（分子）の構造'!O$49</f>
        <v>26</v>
      </c>
      <c r="O45" s="136"/>
      <c r="P45" s="136"/>
    </row>
    <row r="46" spans="1:16">
      <c r="A46" s="136" t="s">
        <v>55</v>
      </c>
      <c r="B46" s="136">
        <f>'実質公債費比率（分子）の構造'!K$48</f>
        <v>238</v>
      </c>
      <c r="C46" s="136"/>
      <c r="D46" s="136"/>
      <c r="E46" s="136">
        <f>'実質公債費比率（分子）の構造'!L$48</f>
        <v>245</v>
      </c>
      <c r="F46" s="136"/>
      <c r="G46" s="136"/>
      <c r="H46" s="136">
        <f>'実質公債費比率（分子）の構造'!M$48</f>
        <v>244</v>
      </c>
      <c r="I46" s="136"/>
      <c r="J46" s="136"/>
      <c r="K46" s="136">
        <f>'実質公債費比率（分子）の構造'!N$48</f>
        <v>236</v>
      </c>
      <c r="L46" s="136"/>
      <c r="M46" s="136"/>
      <c r="N46" s="136">
        <f>'実質公債費比率（分子）の構造'!O$48</f>
        <v>231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828</v>
      </c>
      <c r="C49" s="136"/>
      <c r="D49" s="136"/>
      <c r="E49" s="136">
        <f>'実質公債費比率（分子）の構造'!L$45</f>
        <v>727</v>
      </c>
      <c r="F49" s="136"/>
      <c r="G49" s="136"/>
      <c r="H49" s="136">
        <f>'実質公債費比率（分子）の構造'!M$45</f>
        <v>700</v>
      </c>
      <c r="I49" s="136"/>
      <c r="J49" s="136"/>
      <c r="K49" s="136">
        <f>'実質公債費比率（分子）の構造'!N$45</f>
        <v>604</v>
      </c>
      <c r="L49" s="136"/>
      <c r="M49" s="136"/>
      <c r="N49" s="136">
        <f>'実質公債費比率（分子）の構造'!O$45</f>
        <v>661</v>
      </c>
      <c r="O49" s="136"/>
      <c r="P49" s="136"/>
    </row>
    <row r="50" spans="1:16">
      <c r="A50" s="136" t="s">
        <v>59</v>
      </c>
      <c r="B50" s="136" t="e">
        <f>NA()</f>
        <v>#N/A</v>
      </c>
      <c r="C50" s="136">
        <f>IF(ISNUMBER('実質公債費比率（分子）の構造'!K$53),'実質公債費比率（分子）の構造'!K$53,NA())</f>
        <v>566</v>
      </c>
      <c r="D50" s="136" t="e">
        <f>NA()</f>
        <v>#N/A</v>
      </c>
      <c r="E50" s="136" t="e">
        <f>NA()</f>
        <v>#N/A</v>
      </c>
      <c r="F50" s="136">
        <f>IF(ISNUMBER('実質公債費比率（分子）の構造'!L$53),'実質公債費比率（分子）の構造'!L$53,NA())</f>
        <v>455</v>
      </c>
      <c r="G50" s="136" t="e">
        <f>NA()</f>
        <v>#N/A</v>
      </c>
      <c r="H50" s="136" t="e">
        <f>NA()</f>
        <v>#N/A</v>
      </c>
      <c r="I50" s="136">
        <f>IF(ISNUMBER('実質公債費比率（分子）の構造'!M$53),'実質公債費比率（分子）の構造'!M$53,NA())</f>
        <v>416</v>
      </c>
      <c r="J50" s="136" t="e">
        <f>NA()</f>
        <v>#N/A</v>
      </c>
      <c r="K50" s="136" t="e">
        <f>NA()</f>
        <v>#N/A</v>
      </c>
      <c r="L50" s="136">
        <f>IF(ISNUMBER('実質公債費比率（分子）の構造'!N$53),'実質公債費比率（分子）の構造'!N$53,NA())</f>
        <v>283</v>
      </c>
      <c r="M50" s="136" t="e">
        <f>NA()</f>
        <v>#N/A</v>
      </c>
      <c r="N50" s="136" t="e">
        <f>NA()</f>
        <v>#N/A</v>
      </c>
      <c r="O50" s="136">
        <f>IF(ISNUMBER('実質公債費比率（分子）の構造'!O$53),'実質公債費比率（分子）の構造'!O$53,NA())</f>
        <v>293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6446</v>
      </c>
      <c r="E56" s="135"/>
      <c r="F56" s="135"/>
      <c r="G56" s="135">
        <f>'将来負担比率（分子）の構造'!J$51</f>
        <v>7006</v>
      </c>
      <c r="H56" s="135"/>
      <c r="I56" s="135"/>
      <c r="J56" s="135">
        <f>'将来負担比率（分子）の構造'!K$51</f>
        <v>7033</v>
      </c>
      <c r="K56" s="135"/>
      <c r="L56" s="135"/>
      <c r="M56" s="135">
        <f>'将来負担比率（分子）の構造'!L$51</f>
        <v>7097</v>
      </c>
      <c r="N56" s="135"/>
      <c r="O56" s="135"/>
      <c r="P56" s="135">
        <f>'将来負担比率（分子）の構造'!M$51</f>
        <v>7230</v>
      </c>
    </row>
    <row r="57" spans="1:16">
      <c r="A57" s="135" t="s">
        <v>35</v>
      </c>
      <c r="B57" s="135"/>
      <c r="C57" s="135"/>
      <c r="D57" s="135">
        <f>'将来負担比率（分子）の構造'!I$50</f>
        <v>144</v>
      </c>
      <c r="E57" s="135"/>
      <c r="F57" s="135"/>
      <c r="G57" s="135">
        <f>'将来負担比率（分子）の構造'!J$50</f>
        <v>153</v>
      </c>
      <c r="H57" s="135"/>
      <c r="I57" s="135"/>
      <c r="J57" s="135">
        <f>'将来負担比率（分子）の構造'!K$50</f>
        <v>147</v>
      </c>
      <c r="K57" s="135"/>
      <c r="L57" s="135"/>
      <c r="M57" s="135">
        <f>'将来負担比率（分子）の構造'!L$50</f>
        <v>149</v>
      </c>
      <c r="N57" s="135"/>
      <c r="O57" s="135"/>
      <c r="P57" s="135">
        <f>'将来負担比率（分子）の構造'!M$50</f>
        <v>157</v>
      </c>
    </row>
    <row r="58" spans="1:16">
      <c r="A58" s="135" t="s">
        <v>34</v>
      </c>
      <c r="B58" s="135"/>
      <c r="C58" s="135"/>
      <c r="D58" s="135">
        <f>'将来負担比率（分子）の構造'!I$49</f>
        <v>1857</v>
      </c>
      <c r="E58" s="135"/>
      <c r="F58" s="135"/>
      <c r="G58" s="135">
        <f>'将来負担比率（分子）の構造'!J$49</f>
        <v>1734</v>
      </c>
      <c r="H58" s="135"/>
      <c r="I58" s="135"/>
      <c r="J58" s="135">
        <f>'将来負担比率（分子）の構造'!K$49</f>
        <v>2095</v>
      </c>
      <c r="K58" s="135"/>
      <c r="L58" s="135"/>
      <c r="M58" s="135">
        <f>'将来負担比率（分子）の構造'!L$49</f>
        <v>2197</v>
      </c>
      <c r="N58" s="135"/>
      <c r="O58" s="135"/>
      <c r="P58" s="135">
        <f>'将来負担比率（分子）の構造'!M$49</f>
        <v>2160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1438</v>
      </c>
      <c r="C62" s="135"/>
      <c r="D62" s="135"/>
      <c r="E62" s="135">
        <f>'将来負担比率（分子）の構造'!J$45</f>
        <v>1404</v>
      </c>
      <c r="F62" s="135"/>
      <c r="G62" s="135"/>
      <c r="H62" s="135">
        <f>'将来負担比率（分子）の構造'!K$45</f>
        <v>1333</v>
      </c>
      <c r="I62" s="135"/>
      <c r="J62" s="135"/>
      <c r="K62" s="135">
        <f>'将来負担比率（分子）の構造'!L$45</f>
        <v>1279</v>
      </c>
      <c r="L62" s="135"/>
      <c r="M62" s="135"/>
      <c r="N62" s="135">
        <f>'将来負担比率（分子）の構造'!M$45</f>
        <v>1202</v>
      </c>
      <c r="O62" s="135"/>
      <c r="P62" s="135"/>
    </row>
    <row r="63" spans="1:16">
      <c r="A63" s="135" t="s">
        <v>28</v>
      </c>
      <c r="B63" s="135">
        <f>'将来負担比率（分子）の構造'!I$44</f>
        <v>298</v>
      </c>
      <c r="C63" s="135"/>
      <c r="D63" s="135"/>
      <c r="E63" s="135">
        <f>'将来負担比率（分子）の構造'!J$44</f>
        <v>334</v>
      </c>
      <c r="F63" s="135"/>
      <c r="G63" s="135"/>
      <c r="H63" s="135">
        <f>'将来負担比率（分子）の構造'!K$44</f>
        <v>460</v>
      </c>
      <c r="I63" s="135"/>
      <c r="J63" s="135"/>
      <c r="K63" s="135">
        <f>'将来負担比率（分子）の構造'!L$44</f>
        <v>509</v>
      </c>
      <c r="L63" s="135"/>
      <c r="M63" s="135"/>
      <c r="N63" s="135">
        <f>'将来負担比率（分子）の構造'!M$44</f>
        <v>579</v>
      </c>
      <c r="O63" s="135"/>
      <c r="P63" s="135"/>
    </row>
    <row r="64" spans="1:16">
      <c r="A64" s="135" t="s">
        <v>27</v>
      </c>
      <c r="B64" s="135">
        <f>'将来負担比率（分子）の構造'!I$43</f>
        <v>2685</v>
      </c>
      <c r="C64" s="135"/>
      <c r="D64" s="135"/>
      <c r="E64" s="135">
        <f>'将来負担比率（分子）の構造'!J$43</f>
        <v>2733</v>
      </c>
      <c r="F64" s="135"/>
      <c r="G64" s="135"/>
      <c r="H64" s="135">
        <f>'将来負担比率（分子）の構造'!K$43</f>
        <v>2644</v>
      </c>
      <c r="I64" s="135"/>
      <c r="J64" s="135"/>
      <c r="K64" s="135">
        <f>'将来負担比率（分子）の構造'!L$43</f>
        <v>2521</v>
      </c>
      <c r="L64" s="135"/>
      <c r="M64" s="135"/>
      <c r="N64" s="135">
        <f>'将来負担比率（分子）の構造'!M$43</f>
        <v>2604</v>
      </c>
      <c r="O64" s="135"/>
      <c r="P64" s="135"/>
    </row>
    <row r="65" spans="1:16">
      <c r="A65" s="135" t="s">
        <v>26</v>
      </c>
      <c r="B65" s="135">
        <f>'将来負担比率（分子）の構造'!I$42</f>
        <v>343</v>
      </c>
      <c r="C65" s="135"/>
      <c r="D65" s="135"/>
      <c r="E65" s="135">
        <f>'将来負担比率（分子）の構造'!J$42</f>
        <v>285</v>
      </c>
      <c r="F65" s="135"/>
      <c r="G65" s="135"/>
      <c r="H65" s="135">
        <f>'将来負担比率（分子）の構造'!K$42</f>
        <v>227</v>
      </c>
      <c r="I65" s="135"/>
      <c r="J65" s="135"/>
      <c r="K65" s="135">
        <f>'将来負担比率（分子）の構造'!L$42</f>
        <v>170</v>
      </c>
      <c r="L65" s="135"/>
      <c r="M65" s="135"/>
      <c r="N65" s="135">
        <f>'将来負担比率（分子）の構造'!M$42</f>
        <v>113</v>
      </c>
      <c r="O65" s="135"/>
      <c r="P65" s="135"/>
    </row>
    <row r="66" spans="1:16">
      <c r="A66" s="135" t="s">
        <v>25</v>
      </c>
      <c r="B66" s="135">
        <f>'将来負担比率（分子）の構造'!I$41</f>
        <v>6351</v>
      </c>
      <c r="C66" s="135"/>
      <c r="D66" s="135"/>
      <c r="E66" s="135">
        <f>'将来負担比率（分子）の構造'!J$41</f>
        <v>7053</v>
      </c>
      <c r="F66" s="135"/>
      <c r="G66" s="135"/>
      <c r="H66" s="135">
        <f>'将来負担比率（分子）の構造'!K$41</f>
        <v>6903</v>
      </c>
      <c r="I66" s="135"/>
      <c r="J66" s="135"/>
      <c r="K66" s="135">
        <f>'将来負担比率（分子）の構造'!L$41</f>
        <v>7036</v>
      </c>
      <c r="L66" s="135"/>
      <c r="M66" s="135"/>
      <c r="N66" s="135">
        <f>'将来負担比率（分子）の構造'!M$41</f>
        <v>7000</v>
      </c>
      <c r="O66" s="135"/>
      <c r="P66" s="135"/>
    </row>
    <row r="67" spans="1:16">
      <c r="A67" s="135" t="s">
        <v>63</v>
      </c>
      <c r="B67" s="135" t="e">
        <f>NA()</f>
        <v>#N/A</v>
      </c>
      <c r="C67" s="135">
        <f>IF(ISNUMBER('将来負担比率（分子）の構造'!I$52), IF('将来負担比率（分子）の構造'!I$52 &lt; 0, 0, '将来負担比率（分子）の構造'!I$52), NA())</f>
        <v>2667</v>
      </c>
      <c r="D67" s="135" t="e">
        <f>NA()</f>
        <v>#N/A</v>
      </c>
      <c r="E67" s="135" t="e">
        <f>NA()</f>
        <v>#N/A</v>
      </c>
      <c r="F67" s="135">
        <f>IF(ISNUMBER('将来負担比率（分子）の構造'!J$52), IF('将来負担比率（分子）の構造'!J$52 &lt; 0, 0, '将来負担比率（分子）の構造'!J$52), NA())</f>
        <v>2917</v>
      </c>
      <c r="G67" s="135" t="e">
        <f>NA()</f>
        <v>#N/A</v>
      </c>
      <c r="H67" s="135" t="e">
        <f>NA()</f>
        <v>#N/A</v>
      </c>
      <c r="I67" s="135">
        <f>IF(ISNUMBER('将来負担比率（分子）の構造'!K$52), IF('将来負担比率（分子）の構造'!K$52 &lt; 0, 0, '将来負担比率（分子）の構造'!K$52), NA())</f>
        <v>2293</v>
      </c>
      <c r="J67" s="135" t="e">
        <f>NA()</f>
        <v>#N/A</v>
      </c>
      <c r="K67" s="135" t="e">
        <f>NA()</f>
        <v>#N/A</v>
      </c>
      <c r="L67" s="135">
        <f>IF(ISNUMBER('将来負担比率（分子）の構造'!L$52), IF('将来負担比率（分子）の構造'!L$52 &lt; 0, 0, '将来負担比率（分子）の構造'!L$52), NA())</f>
        <v>2072</v>
      </c>
      <c r="M67" s="135" t="e">
        <f>NA()</f>
        <v>#N/A</v>
      </c>
      <c r="N67" s="135" t="e">
        <f>NA()</f>
        <v>#N/A</v>
      </c>
      <c r="O67" s="135">
        <f>IF(ISNUMBER('将来負担比率（分子）の構造'!M$52), IF('将来負担比率（分子）の構造'!M$52 &lt; 0, 0, '将来負担比率（分子）の構造'!M$52), NA())</f>
        <v>1950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2332742</v>
      </c>
      <c r="S5" s="613"/>
      <c r="T5" s="613"/>
      <c r="U5" s="613"/>
      <c r="V5" s="613"/>
      <c r="W5" s="613"/>
      <c r="X5" s="613"/>
      <c r="Y5" s="614"/>
      <c r="Z5" s="615">
        <v>26.9</v>
      </c>
      <c r="AA5" s="615"/>
      <c r="AB5" s="615"/>
      <c r="AC5" s="615"/>
      <c r="AD5" s="616">
        <v>2332742</v>
      </c>
      <c r="AE5" s="616"/>
      <c r="AF5" s="616"/>
      <c r="AG5" s="616"/>
      <c r="AH5" s="616"/>
      <c r="AI5" s="616"/>
      <c r="AJ5" s="616"/>
      <c r="AK5" s="616"/>
      <c r="AL5" s="617">
        <v>47.7</v>
      </c>
      <c r="AM5" s="618"/>
      <c r="AN5" s="618"/>
      <c r="AO5" s="619"/>
      <c r="AP5" s="609" t="s">
        <v>206</v>
      </c>
      <c r="AQ5" s="610"/>
      <c r="AR5" s="610"/>
      <c r="AS5" s="610"/>
      <c r="AT5" s="610"/>
      <c r="AU5" s="610"/>
      <c r="AV5" s="610"/>
      <c r="AW5" s="610"/>
      <c r="AX5" s="610"/>
      <c r="AY5" s="610"/>
      <c r="AZ5" s="610"/>
      <c r="BA5" s="610"/>
      <c r="BB5" s="610"/>
      <c r="BC5" s="610"/>
      <c r="BD5" s="610"/>
      <c r="BE5" s="610"/>
      <c r="BF5" s="611"/>
      <c r="BG5" s="623">
        <v>2329687</v>
      </c>
      <c r="BH5" s="624"/>
      <c r="BI5" s="624"/>
      <c r="BJ5" s="624"/>
      <c r="BK5" s="624"/>
      <c r="BL5" s="624"/>
      <c r="BM5" s="624"/>
      <c r="BN5" s="625"/>
      <c r="BO5" s="626">
        <v>99.9</v>
      </c>
      <c r="BP5" s="626"/>
      <c r="BQ5" s="626"/>
      <c r="BR5" s="626"/>
      <c r="BS5" s="627">
        <v>22775</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90207</v>
      </c>
      <c r="S6" s="624"/>
      <c r="T6" s="624"/>
      <c r="U6" s="624"/>
      <c r="V6" s="624"/>
      <c r="W6" s="624"/>
      <c r="X6" s="624"/>
      <c r="Y6" s="625"/>
      <c r="Z6" s="626">
        <v>1</v>
      </c>
      <c r="AA6" s="626"/>
      <c r="AB6" s="626"/>
      <c r="AC6" s="626"/>
      <c r="AD6" s="627">
        <v>90207</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2329687</v>
      </c>
      <c r="BH6" s="624"/>
      <c r="BI6" s="624"/>
      <c r="BJ6" s="624"/>
      <c r="BK6" s="624"/>
      <c r="BL6" s="624"/>
      <c r="BM6" s="624"/>
      <c r="BN6" s="625"/>
      <c r="BO6" s="626">
        <v>99.9</v>
      </c>
      <c r="BP6" s="626"/>
      <c r="BQ6" s="626"/>
      <c r="BR6" s="626"/>
      <c r="BS6" s="627">
        <v>22775</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120977</v>
      </c>
      <c r="CS6" s="624"/>
      <c r="CT6" s="624"/>
      <c r="CU6" s="624"/>
      <c r="CV6" s="624"/>
      <c r="CW6" s="624"/>
      <c r="CX6" s="624"/>
      <c r="CY6" s="625"/>
      <c r="CZ6" s="626">
        <v>1.5</v>
      </c>
      <c r="DA6" s="626"/>
      <c r="DB6" s="626"/>
      <c r="DC6" s="626"/>
      <c r="DD6" s="632" t="s">
        <v>213</v>
      </c>
      <c r="DE6" s="624"/>
      <c r="DF6" s="624"/>
      <c r="DG6" s="624"/>
      <c r="DH6" s="624"/>
      <c r="DI6" s="624"/>
      <c r="DJ6" s="624"/>
      <c r="DK6" s="624"/>
      <c r="DL6" s="624"/>
      <c r="DM6" s="624"/>
      <c r="DN6" s="624"/>
      <c r="DO6" s="624"/>
      <c r="DP6" s="625"/>
      <c r="DQ6" s="632">
        <v>120977</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3491</v>
      </c>
      <c r="S7" s="624"/>
      <c r="T7" s="624"/>
      <c r="U7" s="624"/>
      <c r="V7" s="624"/>
      <c r="W7" s="624"/>
      <c r="X7" s="624"/>
      <c r="Y7" s="625"/>
      <c r="Z7" s="626">
        <v>0</v>
      </c>
      <c r="AA7" s="626"/>
      <c r="AB7" s="626"/>
      <c r="AC7" s="626"/>
      <c r="AD7" s="627">
        <v>3491</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1098503</v>
      </c>
      <c r="BH7" s="624"/>
      <c r="BI7" s="624"/>
      <c r="BJ7" s="624"/>
      <c r="BK7" s="624"/>
      <c r="BL7" s="624"/>
      <c r="BM7" s="624"/>
      <c r="BN7" s="625"/>
      <c r="BO7" s="626">
        <v>47.1</v>
      </c>
      <c r="BP7" s="626"/>
      <c r="BQ7" s="626"/>
      <c r="BR7" s="626"/>
      <c r="BS7" s="627">
        <v>22775</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817925</v>
      </c>
      <c r="CS7" s="624"/>
      <c r="CT7" s="624"/>
      <c r="CU7" s="624"/>
      <c r="CV7" s="624"/>
      <c r="CW7" s="624"/>
      <c r="CX7" s="624"/>
      <c r="CY7" s="625"/>
      <c r="CZ7" s="626">
        <v>10.199999999999999</v>
      </c>
      <c r="DA7" s="626"/>
      <c r="DB7" s="626"/>
      <c r="DC7" s="626"/>
      <c r="DD7" s="632">
        <v>8059</v>
      </c>
      <c r="DE7" s="624"/>
      <c r="DF7" s="624"/>
      <c r="DG7" s="624"/>
      <c r="DH7" s="624"/>
      <c r="DI7" s="624"/>
      <c r="DJ7" s="624"/>
      <c r="DK7" s="624"/>
      <c r="DL7" s="624"/>
      <c r="DM7" s="624"/>
      <c r="DN7" s="624"/>
      <c r="DO7" s="624"/>
      <c r="DP7" s="625"/>
      <c r="DQ7" s="632">
        <v>726821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13575</v>
      </c>
      <c r="S8" s="624"/>
      <c r="T8" s="624"/>
      <c r="U8" s="624"/>
      <c r="V8" s="624"/>
      <c r="W8" s="624"/>
      <c r="X8" s="624"/>
      <c r="Y8" s="625"/>
      <c r="Z8" s="626">
        <v>0.2</v>
      </c>
      <c r="AA8" s="626"/>
      <c r="AB8" s="626"/>
      <c r="AC8" s="626"/>
      <c r="AD8" s="627">
        <v>13575</v>
      </c>
      <c r="AE8" s="627"/>
      <c r="AF8" s="627"/>
      <c r="AG8" s="627"/>
      <c r="AH8" s="627"/>
      <c r="AI8" s="627"/>
      <c r="AJ8" s="627"/>
      <c r="AK8" s="627"/>
      <c r="AL8" s="628">
        <v>0.3</v>
      </c>
      <c r="AM8" s="629"/>
      <c r="AN8" s="629"/>
      <c r="AO8" s="630"/>
      <c r="AP8" s="620" t="s">
        <v>218</v>
      </c>
      <c r="AQ8" s="621"/>
      <c r="AR8" s="621"/>
      <c r="AS8" s="621"/>
      <c r="AT8" s="621"/>
      <c r="AU8" s="621"/>
      <c r="AV8" s="621"/>
      <c r="AW8" s="621"/>
      <c r="AX8" s="621"/>
      <c r="AY8" s="621"/>
      <c r="AZ8" s="621"/>
      <c r="BA8" s="621"/>
      <c r="BB8" s="621"/>
      <c r="BC8" s="621"/>
      <c r="BD8" s="621"/>
      <c r="BE8" s="621"/>
      <c r="BF8" s="622"/>
      <c r="BG8" s="623">
        <v>40598</v>
      </c>
      <c r="BH8" s="624"/>
      <c r="BI8" s="624"/>
      <c r="BJ8" s="624"/>
      <c r="BK8" s="624"/>
      <c r="BL8" s="624"/>
      <c r="BM8" s="624"/>
      <c r="BN8" s="625"/>
      <c r="BO8" s="626">
        <v>1.7</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2902466</v>
      </c>
      <c r="CS8" s="624"/>
      <c r="CT8" s="624"/>
      <c r="CU8" s="624"/>
      <c r="CV8" s="624"/>
      <c r="CW8" s="624"/>
      <c r="CX8" s="624"/>
      <c r="CY8" s="625"/>
      <c r="CZ8" s="626">
        <v>36.1</v>
      </c>
      <c r="DA8" s="626"/>
      <c r="DB8" s="626"/>
      <c r="DC8" s="626"/>
      <c r="DD8" s="632">
        <v>120</v>
      </c>
      <c r="DE8" s="624"/>
      <c r="DF8" s="624"/>
      <c r="DG8" s="624"/>
      <c r="DH8" s="624"/>
      <c r="DI8" s="624"/>
      <c r="DJ8" s="624"/>
      <c r="DK8" s="624"/>
      <c r="DL8" s="624"/>
      <c r="DM8" s="624"/>
      <c r="DN8" s="624"/>
      <c r="DO8" s="624"/>
      <c r="DP8" s="625"/>
      <c r="DQ8" s="632">
        <v>1311128</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11661</v>
      </c>
      <c r="S9" s="624"/>
      <c r="T9" s="624"/>
      <c r="U9" s="624"/>
      <c r="V9" s="624"/>
      <c r="W9" s="624"/>
      <c r="X9" s="624"/>
      <c r="Y9" s="625"/>
      <c r="Z9" s="626">
        <v>0.1</v>
      </c>
      <c r="AA9" s="626"/>
      <c r="AB9" s="626"/>
      <c r="AC9" s="626"/>
      <c r="AD9" s="627">
        <v>11661</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921433</v>
      </c>
      <c r="BH9" s="624"/>
      <c r="BI9" s="624"/>
      <c r="BJ9" s="624"/>
      <c r="BK9" s="624"/>
      <c r="BL9" s="624"/>
      <c r="BM9" s="624"/>
      <c r="BN9" s="625"/>
      <c r="BO9" s="626">
        <v>39.5</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607009</v>
      </c>
      <c r="CS9" s="624"/>
      <c r="CT9" s="624"/>
      <c r="CU9" s="624"/>
      <c r="CV9" s="624"/>
      <c r="CW9" s="624"/>
      <c r="CX9" s="624"/>
      <c r="CY9" s="625"/>
      <c r="CZ9" s="626">
        <v>7.6</v>
      </c>
      <c r="DA9" s="626"/>
      <c r="DB9" s="626"/>
      <c r="DC9" s="626"/>
      <c r="DD9" s="632">
        <v>24577</v>
      </c>
      <c r="DE9" s="624"/>
      <c r="DF9" s="624"/>
      <c r="DG9" s="624"/>
      <c r="DH9" s="624"/>
      <c r="DI9" s="624"/>
      <c r="DJ9" s="624"/>
      <c r="DK9" s="624"/>
      <c r="DL9" s="624"/>
      <c r="DM9" s="624"/>
      <c r="DN9" s="624"/>
      <c r="DO9" s="624"/>
      <c r="DP9" s="625"/>
      <c r="DQ9" s="632">
        <v>534821</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424288</v>
      </c>
      <c r="S10" s="624"/>
      <c r="T10" s="624"/>
      <c r="U10" s="624"/>
      <c r="V10" s="624"/>
      <c r="W10" s="624"/>
      <c r="X10" s="624"/>
      <c r="Y10" s="625"/>
      <c r="Z10" s="626">
        <v>4.9000000000000004</v>
      </c>
      <c r="AA10" s="626"/>
      <c r="AB10" s="626"/>
      <c r="AC10" s="626"/>
      <c r="AD10" s="627">
        <v>424288</v>
      </c>
      <c r="AE10" s="627"/>
      <c r="AF10" s="627"/>
      <c r="AG10" s="627"/>
      <c r="AH10" s="627"/>
      <c r="AI10" s="627"/>
      <c r="AJ10" s="627"/>
      <c r="AK10" s="627"/>
      <c r="AL10" s="628">
        <v>8.6999999999999993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57375</v>
      </c>
      <c r="BH10" s="624"/>
      <c r="BI10" s="624"/>
      <c r="BJ10" s="624"/>
      <c r="BK10" s="624"/>
      <c r="BL10" s="624"/>
      <c r="BM10" s="624"/>
      <c r="BN10" s="625"/>
      <c r="BO10" s="626">
        <v>2.5</v>
      </c>
      <c r="BP10" s="626"/>
      <c r="BQ10" s="626"/>
      <c r="BR10" s="626"/>
      <c r="BS10" s="632">
        <v>9706</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648</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v>648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56109</v>
      </c>
      <c r="S11" s="624"/>
      <c r="T11" s="624"/>
      <c r="U11" s="624"/>
      <c r="V11" s="624"/>
      <c r="W11" s="624"/>
      <c r="X11" s="624"/>
      <c r="Y11" s="625"/>
      <c r="Z11" s="626">
        <v>0.6</v>
      </c>
      <c r="AA11" s="626"/>
      <c r="AB11" s="626"/>
      <c r="AC11" s="626"/>
      <c r="AD11" s="627">
        <v>56109</v>
      </c>
      <c r="AE11" s="627"/>
      <c r="AF11" s="627"/>
      <c r="AG11" s="627"/>
      <c r="AH11" s="627"/>
      <c r="AI11" s="627"/>
      <c r="AJ11" s="627"/>
      <c r="AK11" s="627"/>
      <c r="AL11" s="628">
        <v>1.1000000000000001</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79097</v>
      </c>
      <c r="BH11" s="624"/>
      <c r="BI11" s="624"/>
      <c r="BJ11" s="624"/>
      <c r="BK11" s="624"/>
      <c r="BL11" s="624"/>
      <c r="BM11" s="624"/>
      <c r="BN11" s="625"/>
      <c r="BO11" s="626">
        <v>3.4</v>
      </c>
      <c r="BP11" s="626"/>
      <c r="BQ11" s="626"/>
      <c r="BR11" s="626"/>
      <c r="BS11" s="632">
        <v>13069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883424</v>
      </c>
      <c r="CS11" s="624"/>
      <c r="CT11" s="624"/>
      <c r="CU11" s="624"/>
      <c r="CV11" s="624"/>
      <c r="CW11" s="624"/>
      <c r="CX11" s="624"/>
      <c r="CY11" s="625"/>
      <c r="CZ11" s="626">
        <v>11</v>
      </c>
      <c r="DA11" s="626"/>
      <c r="DB11" s="626"/>
      <c r="DC11" s="626"/>
      <c r="DD11" s="632">
        <v>495977</v>
      </c>
      <c r="DE11" s="624"/>
      <c r="DF11" s="624"/>
      <c r="DG11" s="624"/>
      <c r="DH11" s="624"/>
      <c r="DI11" s="624"/>
      <c r="DJ11" s="624"/>
      <c r="DK11" s="624"/>
      <c r="DL11" s="624"/>
      <c r="DM11" s="624"/>
      <c r="DN11" s="624"/>
      <c r="DO11" s="624"/>
      <c r="DP11" s="625"/>
      <c r="DQ11" s="632">
        <v>517547</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1029863</v>
      </c>
      <c r="BH12" s="624"/>
      <c r="BI12" s="624"/>
      <c r="BJ12" s="624"/>
      <c r="BK12" s="624"/>
      <c r="BL12" s="624"/>
      <c r="BM12" s="624"/>
      <c r="BN12" s="625"/>
      <c r="BO12" s="626">
        <v>44.1</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326361</v>
      </c>
      <c r="CS12" s="624"/>
      <c r="CT12" s="624"/>
      <c r="CU12" s="624"/>
      <c r="CV12" s="624"/>
      <c r="CW12" s="624"/>
      <c r="CX12" s="624"/>
      <c r="CY12" s="625"/>
      <c r="CZ12" s="626">
        <v>4.0999999999999996</v>
      </c>
      <c r="DA12" s="626"/>
      <c r="DB12" s="626"/>
      <c r="DC12" s="626"/>
      <c r="DD12" s="632">
        <v>12712</v>
      </c>
      <c r="DE12" s="624"/>
      <c r="DF12" s="624"/>
      <c r="DG12" s="624"/>
      <c r="DH12" s="624"/>
      <c r="DI12" s="624"/>
      <c r="DJ12" s="624"/>
      <c r="DK12" s="624"/>
      <c r="DL12" s="624"/>
      <c r="DM12" s="624"/>
      <c r="DN12" s="624"/>
      <c r="DO12" s="624"/>
      <c r="DP12" s="625"/>
      <c r="DQ12" s="632">
        <v>130610</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20500</v>
      </c>
      <c r="S13" s="624"/>
      <c r="T13" s="624"/>
      <c r="U13" s="624"/>
      <c r="V13" s="624"/>
      <c r="W13" s="624"/>
      <c r="X13" s="624"/>
      <c r="Y13" s="625"/>
      <c r="Z13" s="626">
        <v>0.2</v>
      </c>
      <c r="AA13" s="626"/>
      <c r="AB13" s="626"/>
      <c r="AC13" s="626"/>
      <c r="AD13" s="627">
        <v>20500</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1027454</v>
      </c>
      <c r="BH13" s="624"/>
      <c r="BI13" s="624"/>
      <c r="BJ13" s="624"/>
      <c r="BK13" s="624"/>
      <c r="BL13" s="624"/>
      <c r="BM13" s="624"/>
      <c r="BN13" s="625"/>
      <c r="BO13" s="626">
        <v>44</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504582</v>
      </c>
      <c r="CS13" s="624"/>
      <c r="CT13" s="624"/>
      <c r="CU13" s="624"/>
      <c r="CV13" s="624"/>
      <c r="CW13" s="624"/>
      <c r="CX13" s="624"/>
      <c r="CY13" s="625"/>
      <c r="CZ13" s="626">
        <v>6.3</v>
      </c>
      <c r="DA13" s="626"/>
      <c r="DB13" s="626"/>
      <c r="DC13" s="626"/>
      <c r="DD13" s="632">
        <v>250474</v>
      </c>
      <c r="DE13" s="624"/>
      <c r="DF13" s="624"/>
      <c r="DG13" s="624"/>
      <c r="DH13" s="624"/>
      <c r="DI13" s="624"/>
      <c r="DJ13" s="624"/>
      <c r="DK13" s="624"/>
      <c r="DL13" s="624"/>
      <c r="DM13" s="624"/>
      <c r="DN13" s="624"/>
      <c r="DO13" s="624"/>
      <c r="DP13" s="625"/>
      <c r="DQ13" s="632">
        <v>430131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54204</v>
      </c>
      <c r="BH14" s="624"/>
      <c r="BI14" s="624"/>
      <c r="BJ14" s="624"/>
      <c r="BK14" s="624"/>
      <c r="BL14" s="624"/>
      <c r="BM14" s="624"/>
      <c r="BN14" s="625"/>
      <c r="BO14" s="626">
        <v>2.2999999999999998</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385529</v>
      </c>
      <c r="CS14" s="624"/>
      <c r="CT14" s="624"/>
      <c r="CU14" s="624"/>
      <c r="CV14" s="624"/>
      <c r="CW14" s="624"/>
      <c r="CX14" s="624"/>
      <c r="CY14" s="625"/>
      <c r="CZ14" s="626">
        <v>4.8</v>
      </c>
      <c r="DA14" s="626"/>
      <c r="DB14" s="626"/>
      <c r="DC14" s="626"/>
      <c r="DD14" s="632">
        <v>101157</v>
      </c>
      <c r="DE14" s="624"/>
      <c r="DF14" s="624"/>
      <c r="DG14" s="624"/>
      <c r="DH14" s="624"/>
      <c r="DI14" s="624"/>
      <c r="DJ14" s="624"/>
      <c r="DK14" s="624"/>
      <c r="DL14" s="624"/>
      <c r="DM14" s="624"/>
      <c r="DN14" s="624"/>
      <c r="DO14" s="624"/>
      <c r="DP14" s="625"/>
      <c r="DQ14" s="632">
        <v>287371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12683</v>
      </c>
      <c r="S15" s="624"/>
      <c r="T15" s="624"/>
      <c r="U15" s="624"/>
      <c r="V15" s="624"/>
      <c r="W15" s="624"/>
      <c r="X15" s="624"/>
      <c r="Y15" s="625"/>
      <c r="Z15" s="626">
        <v>0.1</v>
      </c>
      <c r="AA15" s="626"/>
      <c r="AB15" s="626"/>
      <c r="AC15" s="626"/>
      <c r="AD15" s="627">
        <v>12683</v>
      </c>
      <c r="AE15" s="627"/>
      <c r="AF15" s="627"/>
      <c r="AG15" s="627"/>
      <c r="AH15" s="627"/>
      <c r="AI15" s="627"/>
      <c r="AJ15" s="627"/>
      <c r="AK15" s="627"/>
      <c r="AL15" s="628">
        <v>0.3</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147117</v>
      </c>
      <c r="BH15" s="624"/>
      <c r="BI15" s="624"/>
      <c r="BJ15" s="624"/>
      <c r="BK15" s="624"/>
      <c r="BL15" s="624"/>
      <c r="BM15" s="624"/>
      <c r="BN15" s="625"/>
      <c r="BO15" s="626">
        <v>6.3</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810098</v>
      </c>
      <c r="CS15" s="624"/>
      <c r="CT15" s="624"/>
      <c r="CU15" s="624"/>
      <c r="CV15" s="624"/>
      <c r="CW15" s="624"/>
      <c r="CX15" s="624"/>
      <c r="CY15" s="625"/>
      <c r="CZ15" s="626">
        <v>10.1</v>
      </c>
      <c r="DA15" s="626"/>
      <c r="DB15" s="626"/>
      <c r="DC15" s="626"/>
      <c r="DD15" s="632">
        <v>150706</v>
      </c>
      <c r="DE15" s="624"/>
      <c r="DF15" s="624"/>
      <c r="DG15" s="624"/>
      <c r="DH15" s="624"/>
      <c r="DI15" s="624"/>
      <c r="DJ15" s="624"/>
      <c r="DK15" s="624"/>
      <c r="DL15" s="624"/>
      <c r="DM15" s="624"/>
      <c r="DN15" s="624"/>
      <c r="DO15" s="624"/>
      <c r="DP15" s="625"/>
      <c r="DQ15" s="632">
        <v>661197</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2220314</v>
      </c>
      <c r="S16" s="624"/>
      <c r="T16" s="624"/>
      <c r="U16" s="624"/>
      <c r="V16" s="624"/>
      <c r="W16" s="624"/>
      <c r="X16" s="624"/>
      <c r="Y16" s="625"/>
      <c r="Z16" s="626">
        <v>25.6</v>
      </c>
      <c r="AA16" s="626"/>
      <c r="AB16" s="626"/>
      <c r="AC16" s="626"/>
      <c r="AD16" s="627">
        <v>1916434</v>
      </c>
      <c r="AE16" s="627"/>
      <c r="AF16" s="627"/>
      <c r="AG16" s="627"/>
      <c r="AH16" s="627"/>
      <c r="AI16" s="627"/>
      <c r="AJ16" s="627"/>
      <c r="AK16" s="627"/>
      <c r="AL16" s="628">
        <v>39.200000000000003</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11824</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7631</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1916434</v>
      </c>
      <c r="S17" s="624"/>
      <c r="T17" s="624"/>
      <c r="U17" s="624"/>
      <c r="V17" s="624"/>
      <c r="W17" s="624"/>
      <c r="X17" s="624"/>
      <c r="Y17" s="625"/>
      <c r="Z17" s="626">
        <v>22.1</v>
      </c>
      <c r="AA17" s="626"/>
      <c r="AB17" s="626"/>
      <c r="AC17" s="626"/>
      <c r="AD17" s="627">
        <v>1916434</v>
      </c>
      <c r="AE17" s="627"/>
      <c r="AF17" s="627"/>
      <c r="AG17" s="627"/>
      <c r="AH17" s="627"/>
      <c r="AI17" s="627"/>
      <c r="AJ17" s="627"/>
      <c r="AK17" s="627"/>
      <c r="AL17" s="628">
        <v>39.200000000000003</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661182</v>
      </c>
      <c r="CS17" s="624"/>
      <c r="CT17" s="624"/>
      <c r="CU17" s="624"/>
      <c r="CV17" s="624"/>
      <c r="CW17" s="624"/>
      <c r="CX17" s="624"/>
      <c r="CY17" s="625"/>
      <c r="CZ17" s="626">
        <v>8.1999999999999993</v>
      </c>
      <c r="DA17" s="626"/>
      <c r="DB17" s="626"/>
      <c r="DC17" s="626"/>
      <c r="DD17" s="632" t="s">
        <v>108</v>
      </c>
      <c r="DE17" s="624"/>
      <c r="DF17" s="624"/>
      <c r="DG17" s="624"/>
      <c r="DH17" s="624"/>
      <c r="DI17" s="624"/>
      <c r="DJ17" s="624"/>
      <c r="DK17" s="624"/>
      <c r="DL17" s="624"/>
      <c r="DM17" s="624"/>
      <c r="DN17" s="624"/>
      <c r="DO17" s="624"/>
      <c r="DP17" s="625"/>
      <c r="DQ17" s="632">
        <v>647820</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255622</v>
      </c>
      <c r="S18" s="624"/>
      <c r="T18" s="624"/>
      <c r="U18" s="624"/>
      <c r="V18" s="624"/>
      <c r="W18" s="624"/>
      <c r="X18" s="624"/>
      <c r="Y18" s="625"/>
      <c r="Z18" s="626">
        <v>2.9</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48258</v>
      </c>
      <c r="S19" s="624"/>
      <c r="T19" s="624"/>
      <c r="U19" s="624"/>
      <c r="V19" s="624"/>
      <c r="W19" s="624"/>
      <c r="X19" s="624"/>
      <c r="Y19" s="625"/>
      <c r="Z19" s="626">
        <v>0.6</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3055</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5185570</v>
      </c>
      <c r="S20" s="624"/>
      <c r="T20" s="624"/>
      <c r="U20" s="624"/>
      <c r="V20" s="624"/>
      <c r="W20" s="624"/>
      <c r="X20" s="624"/>
      <c r="Y20" s="625"/>
      <c r="Z20" s="626">
        <v>59.7</v>
      </c>
      <c r="AA20" s="626"/>
      <c r="AB20" s="626"/>
      <c r="AC20" s="626"/>
      <c r="AD20" s="627">
        <v>4881690</v>
      </c>
      <c r="AE20" s="627"/>
      <c r="AF20" s="627"/>
      <c r="AG20" s="627"/>
      <c r="AH20" s="627"/>
      <c r="AI20" s="627"/>
      <c r="AJ20" s="627"/>
      <c r="AK20" s="627"/>
      <c r="AL20" s="628">
        <v>99.8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3055</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8032025</v>
      </c>
      <c r="CS20" s="624"/>
      <c r="CT20" s="624"/>
      <c r="CU20" s="624"/>
      <c r="CV20" s="624"/>
      <c r="CW20" s="624"/>
      <c r="CX20" s="624"/>
      <c r="CY20" s="625"/>
      <c r="CZ20" s="626">
        <v>100</v>
      </c>
      <c r="DA20" s="626"/>
      <c r="DB20" s="626"/>
      <c r="DC20" s="626"/>
      <c r="DD20" s="632">
        <v>1043782</v>
      </c>
      <c r="DE20" s="624"/>
      <c r="DF20" s="624"/>
      <c r="DG20" s="624"/>
      <c r="DH20" s="624"/>
      <c r="DI20" s="624"/>
      <c r="DJ20" s="624"/>
      <c r="DK20" s="624"/>
      <c r="DL20" s="624"/>
      <c r="DM20" s="624"/>
      <c r="DN20" s="624"/>
      <c r="DO20" s="624"/>
      <c r="DP20" s="625"/>
      <c r="DQ20" s="632">
        <v>5376702</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1700</v>
      </c>
      <c r="S21" s="624"/>
      <c r="T21" s="624"/>
      <c r="U21" s="624"/>
      <c r="V21" s="624"/>
      <c r="W21" s="624"/>
      <c r="X21" s="624"/>
      <c r="Y21" s="625"/>
      <c r="Z21" s="626">
        <v>0</v>
      </c>
      <c r="AA21" s="626"/>
      <c r="AB21" s="626"/>
      <c r="AC21" s="626"/>
      <c r="AD21" s="627">
        <v>1700</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3055</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103607</v>
      </c>
      <c r="S22" s="624"/>
      <c r="T22" s="624"/>
      <c r="U22" s="624"/>
      <c r="V22" s="624"/>
      <c r="W22" s="624"/>
      <c r="X22" s="624"/>
      <c r="Y22" s="625"/>
      <c r="Z22" s="626">
        <v>1.2</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41073</v>
      </c>
      <c r="S23" s="624"/>
      <c r="T23" s="624"/>
      <c r="U23" s="624"/>
      <c r="V23" s="624"/>
      <c r="W23" s="624"/>
      <c r="X23" s="624"/>
      <c r="Y23" s="625"/>
      <c r="Z23" s="626">
        <v>0.5</v>
      </c>
      <c r="AA23" s="626"/>
      <c r="AB23" s="626"/>
      <c r="AC23" s="626"/>
      <c r="AD23" s="627">
        <v>6567</v>
      </c>
      <c r="AE23" s="627"/>
      <c r="AF23" s="627"/>
      <c r="AG23" s="627"/>
      <c r="AH23" s="627"/>
      <c r="AI23" s="627"/>
      <c r="AJ23" s="627"/>
      <c r="AK23" s="627"/>
      <c r="AL23" s="628">
        <v>0.1</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14594</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3743977</v>
      </c>
      <c r="CS24" s="613"/>
      <c r="CT24" s="613"/>
      <c r="CU24" s="613"/>
      <c r="CV24" s="613"/>
      <c r="CW24" s="613"/>
      <c r="CX24" s="613"/>
      <c r="CY24" s="614"/>
      <c r="CZ24" s="652">
        <v>46.6</v>
      </c>
      <c r="DA24" s="653"/>
      <c r="DB24" s="653"/>
      <c r="DC24" s="654"/>
      <c r="DD24" s="651">
        <v>2309276</v>
      </c>
      <c r="DE24" s="613"/>
      <c r="DF24" s="613"/>
      <c r="DG24" s="613"/>
      <c r="DH24" s="613"/>
      <c r="DI24" s="613"/>
      <c r="DJ24" s="613"/>
      <c r="DK24" s="614"/>
      <c r="DL24" s="651">
        <v>2250137</v>
      </c>
      <c r="DM24" s="613"/>
      <c r="DN24" s="613"/>
      <c r="DO24" s="613"/>
      <c r="DP24" s="613"/>
      <c r="DQ24" s="613"/>
      <c r="DR24" s="613"/>
      <c r="DS24" s="613"/>
      <c r="DT24" s="613"/>
      <c r="DU24" s="613"/>
      <c r="DV24" s="614"/>
      <c r="DW24" s="617">
        <v>42.7</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1243087</v>
      </c>
      <c r="S25" s="624"/>
      <c r="T25" s="624"/>
      <c r="U25" s="624"/>
      <c r="V25" s="624"/>
      <c r="W25" s="624"/>
      <c r="X25" s="624"/>
      <c r="Y25" s="625"/>
      <c r="Z25" s="626">
        <v>14.3</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1247077</v>
      </c>
      <c r="CS25" s="643"/>
      <c r="CT25" s="643"/>
      <c r="CU25" s="643"/>
      <c r="CV25" s="643"/>
      <c r="CW25" s="643"/>
      <c r="CX25" s="643"/>
      <c r="CY25" s="644"/>
      <c r="CZ25" s="657">
        <v>15.5</v>
      </c>
      <c r="DA25" s="658"/>
      <c r="DB25" s="658"/>
      <c r="DC25" s="659"/>
      <c r="DD25" s="632">
        <v>1180470</v>
      </c>
      <c r="DE25" s="643"/>
      <c r="DF25" s="643"/>
      <c r="DG25" s="643"/>
      <c r="DH25" s="643"/>
      <c r="DI25" s="643"/>
      <c r="DJ25" s="643"/>
      <c r="DK25" s="644"/>
      <c r="DL25" s="632">
        <v>1138642</v>
      </c>
      <c r="DM25" s="643"/>
      <c r="DN25" s="643"/>
      <c r="DO25" s="643"/>
      <c r="DP25" s="643"/>
      <c r="DQ25" s="643"/>
      <c r="DR25" s="643"/>
      <c r="DS25" s="643"/>
      <c r="DT25" s="643"/>
      <c r="DU25" s="643"/>
      <c r="DV25" s="644"/>
      <c r="DW25" s="628">
        <v>21.6</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733786</v>
      </c>
      <c r="CS26" s="624"/>
      <c r="CT26" s="624"/>
      <c r="CU26" s="624"/>
      <c r="CV26" s="624"/>
      <c r="CW26" s="624"/>
      <c r="CX26" s="624"/>
      <c r="CY26" s="625"/>
      <c r="CZ26" s="657">
        <v>9.1</v>
      </c>
      <c r="DA26" s="658"/>
      <c r="DB26" s="658"/>
      <c r="DC26" s="659"/>
      <c r="DD26" s="632">
        <v>683573</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785878</v>
      </c>
      <c r="S27" s="624"/>
      <c r="T27" s="624"/>
      <c r="U27" s="624"/>
      <c r="V27" s="624"/>
      <c r="W27" s="624"/>
      <c r="X27" s="624"/>
      <c r="Y27" s="625"/>
      <c r="Z27" s="626">
        <v>9.1</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2332742</v>
      </c>
      <c r="BH27" s="624"/>
      <c r="BI27" s="624"/>
      <c r="BJ27" s="624"/>
      <c r="BK27" s="624"/>
      <c r="BL27" s="624"/>
      <c r="BM27" s="624"/>
      <c r="BN27" s="625"/>
      <c r="BO27" s="626">
        <v>100</v>
      </c>
      <c r="BP27" s="626"/>
      <c r="BQ27" s="626"/>
      <c r="BR27" s="626"/>
      <c r="BS27" s="632">
        <v>22775</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1835718</v>
      </c>
      <c r="CS27" s="643"/>
      <c r="CT27" s="643"/>
      <c r="CU27" s="643"/>
      <c r="CV27" s="643"/>
      <c r="CW27" s="643"/>
      <c r="CX27" s="643"/>
      <c r="CY27" s="644"/>
      <c r="CZ27" s="657">
        <v>22.9</v>
      </c>
      <c r="DA27" s="658"/>
      <c r="DB27" s="658"/>
      <c r="DC27" s="659"/>
      <c r="DD27" s="632">
        <v>480986</v>
      </c>
      <c r="DE27" s="643"/>
      <c r="DF27" s="643"/>
      <c r="DG27" s="643"/>
      <c r="DH27" s="643"/>
      <c r="DI27" s="643"/>
      <c r="DJ27" s="643"/>
      <c r="DK27" s="644"/>
      <c r="DL27" s="632">
        <v>463675</v>
      </c>
      <c r="DM27" s="643"/>
      <c r="DN27" s="643"/>
      <c r="DO27" s="643"/>
      <c r="DP27" s="643"/>
      <c r="DQ27" s="643"/>
      <c r="DR27" s="643"/>
      <c r="DS27" s="643"/>
      <c r="DT27" s="643"/>
      <c r="DU27" s="643"/>
      <c r="DV27" s="644"/>
      <c r="DW27" s="628">
        <v>8.8000000000000007</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5449</v>
      </c>
      <c r="S28" s="624"/>
      <c r="T28" s="624"/>
      <c r="U28" s="624"/>
      <c r="V28" s="624"/>
      <c r="W28" s="624"/>
      <c r="X28" s="624"/>
      <c r="Y28" s="625"/>
      <c r="Z28" s="626">
        <v>0.1</v>
      </c>
      <c r="AA28" s="626"/>
      <c r="AB28" s="626"/>
      <c r="AC28" s="626"/>
      <c r="AD28" s="627">
        <v>1245</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661182</v>
      </c>
      <c r="CS28" s="624"/>
      <c r="CT28" s="624"/>
      <c r="CU28" s="624"/>
      <c r="CV28" s="624"/>
      <c r="CW28" s="624"/>
      <c r="CX28" s="624"/>
      <c r="CY28" s="625"/>
      <c r="CZ28" s="657">
        <v>8.1999999999999993</v>
      </c>
      <c r="DA28" s="658"/>
      <c r="DB28" s="658"/>
      <c r="DC28" s="659"/>
      <c r="DD28" s="632">
        <v>647820</v>
      </c>
      <c r="DE28" s="624"/>
      <c r="DF28" s="624"/>
      <c r="DG28" s="624"/>
      <c r="DH28" s="624"/>
      <c r="DI28" s="624"/>
      <c r="DJ28" s="624"/>
      <c r="DK28" s="625"/>
      <c r="DL28" s="632">
        <v>647820</v>
      </c>
      <c r="DM28" s="624"/>
      <c r="DN28" s="624"/>
      <c r="DO28" s="624"/>
      <c r="DP28" s="624"/>
      <c r="DQ28" s="624"/>
      <c r="DR28" s="624"/>
      <c r="DS28" s="624"/>
      <c r="DT28" s="624"/>
      <c r="DU28" s="624"/>
      <c r="DV28" s="625"/>
      <c r="DW28" s="628">
        <v>12.3</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38446</v>
      </c>
      <c r="S29" s="624"/>
      <c r="T29" s="624"/>
      <c r="U29" s="624"/>
      <c r="V29" s="624"/>
      <c r="W29" s="624"/>
      <c r="X29" s="624"/>
      <c r="Y29" s="625"/>
      <c r="Z29" s="626">
        <v>0.4</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661182</v>
      </c>
      <c r="CS29" s="643"/>
      <c r="CT29" s="643"/>
      <c r="CU29" s="643"/>
      <c r="CV29" s="643"/>
      <c r="CW29" s="643"/>
      <c r="CX29" s="643"/>
      <c r="CY29" s="644"/>
      <c r="CZ29" s="657">
        <v>8.1999999999999993</v>
      </c>
      <c r="DA29" s="658"/>
      <c r="DB29" s="658"/>
      <c r="DC29" s="659"/>
      <c r="DD29" s="632">
        <v>647820</v>
      </c>
      <c r="DE29" s="643"/>
      <c r="DF29" s="643"/>
      <c r="DG29" s="643"/>
      <c r="DH29" s="643"/>
      <c r="DI29" s="643"/>
      <c r="DJ29" s="643"/>
      <c r="DK29" s="644"/>
      <c r="DL29" s="632">
        <v>647820</v>
      </c>
      <c r="DM29" s="643"/>
      <c r="DN29" s="643"/>
      <c r="DO29" s="643"/>
      <c r="DP29" s="643"/>
      <c r="DQ29" s="643"/>
      <c r="DR29" s="643"/>
      <c r="DS29" s="643"/>
      <c r="DT29" s="643"/>
      <c r="DU29" s="643"/>
      <c r="DV29" s="644"/>
      <c r="DW29" s="628">
        <v>12.3</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301905</v>
      </c>
      <c r="S30" s="624"/>
      <c r="T30" s="624"/>
      <c r="U30" s="624"/>
      <c r="V30" s="624"/>
      <c r="W30" s="624"/>
      <c r="X30" s="624"/>
      <c r="Y30" s="625"/>
      <c r="Z30" s="626">
        <v>3.5</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97.6</v>
      </c>
      <c r="BH30" s="682"/>
      <c r="BI30" s="682"/>
      <c r="BJ30" s="682"/>
      <c r="BK30" s="682"/>
      <c r="BL30" s="682"/>
      <c r="BM30" s="618">
        <v>87.8</v>
      </c>
      <c r="BN30" s="682"/>
      <c r="BO30" s="682"/>
      <c r="BP30" s="682"/>
      <c r="BQ30" s="683"/>
      <c r="BR30" s="681">
        <v>96.8</v>
      </c>
      <c r="BS30" s="682"/>
      <c r="BT30" s="682"/>
      <c r="BU30" s="682"/>
      <c r="BV30" s="682"/>
      <c r="BW30" s="682"/>
      <c r="BX30" s="618">
        <v>87.9</v>
      </c>
      <c r="BY30" s="682"/>
      <c r="BZ30" s="682"/>
      <c r="CA30" s="682"/>
      <c r="CB30" s="683"/>
      <c r="CD30" s="686"/>
      <c r="CE30" s="687"/>
      <c r="CF30" s="637" t="s">
        <v>290</v>
      </c>
      <c r="CG30" s="638"/>
      <c r="CH30" s="638"/>
      <c r="CI30" s="638"/>
      <c r="CJ30" s="638"/>
      <c r="CK30" s="638"/>
      <c r="CL30" s="638"/>
      <c r="CM30" s="638"/>
      <c r="CN30" s="638"/>
      <c r="CO30" s="638"/>
      <c r="CP30" s="638"/>
      <c r="CQ30" s="639"/>
      <c r="CR30" s="623">
        <v>594708</v>
      </c>
      <c r="CS30" s="624"/>
      <c r="CT30" s="624"/>
      <c r="CU30" s="624"/>
      <c r="CV30" s="624"/>
      <c r="CW30" s="624"/>
      <c r="CX30" s="624"/>
      <c r="CY30" s="625"/>
      <c r="CZ30" s="657">
        <v>7.4</v>
      </c>
      <c r="DA30" s="658"/>
      <c r="DB30" s="658"/>
      <c r="DC30" s="659"/>
      <c r="DD30" s="632">
        <v>581346</v>
      </c>
      <c r="DE30" s="624"/>
      <c r="DF30" s="624"/>
      <c r="DG30" s="624"/>
      <c r="DH30" s="624"/>
      <c r="DI30" s="624"/>
      <c r="DJ30" s="624"/>
      <c r="DK30" s="625"/>
      <c r="DL30" s="632">
        <v>581346</v>
      </c>
      <c r="DM30" s="624"/>
      <c r="DN30" s="624"/>
      <c r="DO30" s="624"/>
      <c r="DP30" s="624"/>
      <c r="DQ30" s="624"/>
      <c r="DR30" s="624"/>
      <c r="DS30" s="624"/>
      <c r="DT30" s="624"/>
      <c r="DU30" s="624"/>
      <c r="DV30" s="625"/>
      <c r="DW30" s="628">
        <v>11</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314138</v>
      </c>
      <c r="S31" s="624"/>
      <c r="T31" s="624"/>
      <c r="U31" s="624"/>
      <c r="V31" s="624"/>
      <c r="W31" s="624"/>
      <c r="X31" s="624"/>
      <c r="Y31" s="625"/>
      <c r="Z31" s="626">
        <v>3.6</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98.6</v>
      </c>
      <c r="BH31" s="643"/>
      <c r="BI31" s="643"/>
      <c r="BJ31" s="643"/>
      <c r="BK31" s="643"/>
      <c r="BL31" s="643"/>
      <c r="BM31" s="629">
        <v>93</v>
      </c>
      <c r="BN31" s="679"/>
      <c r="BO31" s="679"/>
      <c r="BP31" s="679"/>
      <c r="BQ31" s="680"/>
      <c r="BR31" s="678">
        <v>97.7</v>
      </c>
      <c r="BS31" s="643"/>
      <c r="BT31" s="643"/>
      <c r="BU31" s="643"/>
      <c r="BV31" s="643"/>
      <c r="BW31" s="643"/>
      <c r="BX31" s="629">
        <v>92</v>
      </c>
      <c r="BY31" s="679"/>
      <c r="BZ31" s="679"/>
      <c r="CA31" s="679"/>
      <c r="CB31" s="680"/>
      <c r="CD31" s="686"/>
      <c r="CE31" s="687"/>
      <c r="CF31" s="637" t="s">
        <v>294</v>
      </c>
      <c r="CG31" s="638"/>
      <c r="CH31" s="638"/>
      <c r="CI31" s="638"/>
      <c r="CJ31" s="638"/>
      <c r="CK31" s="638"/>
      <c r="CL31" s="638"/>
      <c r="CM31" s="638"/>
      <c r="CN31" s="638"/>
      <c r="CO31" s="638"/>
      <c r="CP31" s="638"/>
      <c r="CQ31" s="639"/>
      <c r="CR31" s="623">
        <v>66474</v>
      </c>
      <c r="CS31" s="643"/>
      <c r="CT31" s="643"/>
      <c r="CU31" s="643"/>
      <c r="CV31" s="643"/>
      <c r="CW31" s="643"/>
      <c r="CX31" s="643"/>
      <c r="CY31" s="644"/>
      <c r="CZ31" s="657">
        <v>0.8</v>
      </c>
      <c r="DA31" s="658"/>
      <c r="DB31" s="658"/>
      <c r="DC31" s="659"/>
      <c r="DD31" s="632">
        <v>66474</v>
      </c>
      <c r="DE31" s="643"/>
      <c r="DF31" s="643"/>
      <c r="DG31" s="643"/>
      <c r="DH31" s="643"/>
      <c r="DI31" s="643"/>
      <c r="DJ31" s="643"/>
      <c r="DK31" s="644"/>
      <c r="DL31" s="632">
        <v>66474</v>
      </c>
      <c r="DM31" s="643"/>
      <c r="DN31" s="643"/>
      <c r="DO31" s="643"/>
      <c r="DP31" s="643"/>
      <c r="DQ31" s="643"/>
      <c r="DR31" s="643"/>
      <c r="DS31" s="643"/>
      <c r="DT31" s="643"/>
      <c r="DU31" s="643"/>
      <c r="DV31" s="644"/>
      <c r="DW31" s="628">
        <v>1.3</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88879</v>
      </c>
      <c r="S32" s="624"/>
      <c r="T32" s="624"/>
      <c r="U32" s="624"/>
      <c r="V32" s="624"/>
      <c r="W32" s="624"/>
      <c r="X32" s="624"/>
      <c r="Y32" s="625"/>
      <c r="Z32" s="626">
        <v>1</v>
      </c>
      <c r="AA32" s="626"/>
      <c r="AB32" s="626"/>
      <c r="AC32" s="626"/>
      <c r="AD32" s="627">
        <v>2710</v>
      </c>
      <c r="AE32" s="627"/>
      <c r="AF32" s="627"/>
      <c r="AG32" s="627"/>
      <c r="AH32" s="627"/>
      <c r="AI32" s="627"/>
      <c r="AJ32" s="627"/>
      <c r="AK32" s="627"/>
      <c r="AL32" s="628">
        <v>0.1</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96.3</v>
      </c>
      <c r="BH32" s="691"/>
      <c r="BI32" s="691"/>
      <c r="BJ32" s="691"/>
      <c r="BK32" s="691"/>
      <c r="BL32" s="691"/>
      <c r="BM32" s="692">
        <v>81.3</v>
      </c>
      <c r="BN32" s="691"/>
      <c r="BO32" s="691"/>
      <c r="BP32" s="691"/>
      <c r="BQ32" s="693"/>
      <c r="BR32" s="690">
        <v>95.5</v>
      </c>
      <c r="BS32" s="691"/>
      <c r="BT32" s="691"/>
      <c r="BU32" s="691"/>
      <c r="BV32" s="691"/>
      <c r="BW32" s="691"/>
      <c r="BX32" s="692">
        <v>82.6</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558731</v>
      </c>
      <c r="S33" s="624"/>
      <c r="T33" s="624"/>
      <c r="U33" s="624"/>
      <c r="V33" s="624"/>
      <c r="W33" s="624"/>
      <c r="X33" s="624"/>
      <c r="Y33" s="625"/>
      <c r="Z33" s="626">
        <v>6.4</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3232442</v>
      </c>
      <c r="CS33" s="643"/>
      <c r="CT33" s="643"/>
      <c r="CU33" s="643"/>
      <c r="CV33" s="643"/>
      <c r="CW33" s="643"/>
      <c r="CX33" s="643"/>
      <c r="CY33" s="644"/>
      <c r="CZ33" s="657">
        <v>40.200000000000003</v>
      </c>
      <c r="DA33" s="658"/>
      <c r="DB33" s="658"/>
      <c r="DC33" s="659"/>
      <c r="DD33" s="632">
        <v>2541238</v>
      </c>
      <c r="DE33" s="643"/>
      <c r="DF33" s="643"/>
      <c r="DG33" s="643"/>
      <c r="DH33" s="643"/>
      <c r="DI33" s="643"/>
      <c r="DJ33" s="643"/>
      <c r="DK33" s="644"/>
      <c r="DL33" s="632">
        <v>2095031</v>
      </c>
      <c r="DM33" s="643"/>
      <c r="DN33" s="643"/>
      <c r="DO33" s="643"/>
      <c r="DP33" s="643"/>
      <c r="DQ33" s="643"/>
      <c r="DR33" s="643"/>
      <c r="DS33" s="643"/>
      <c r="DT33" s="643"/>
      <c r="DU33" s="643"/>
      <c r="DV33" s="644"/>
      <c r="DW33" s="628">
        <v>39.700000000000003</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747044</v>
      </c>
      <c r="CS34" s="624"/>
      <c r="CT34" s="624"/>
      <c r="CU34" s="624"/>
      <c r="CV34" s="624"/>
      <c r="CW34" s="624"/>
      <c r="CX34" s="624"/>
      <c r="CY34" s="625"/>
      <c r="CZ34" s="657">
        <v>9.3000000000000007</v>
      </c>
      <c r="DA34" s="658"/>
      <c r="DB34" s="658"/>
      <c r="DC34" s="659"/>
      <c r="DD34" s="632">
        <v>567017</v>
      </c>
      <c r="DE34" s="624"/>
      <c r="DF34" s="624"/>
      <c r="DG34" s="624"/>
      <c r="DH34" s="624"/>
      <c r="DI34" s="624"/>
      <c r="DJ34" s="624"/>
      <c r="DK34" s="625"/>
      <c r="DL34" s="632">
        <v>513135</v>
      </c>
      <c r="DM34" s="624"/>
      <c r="DN34" s="624"/>
      <c r="DO34" s="624"/>
      <c r="DP34" s="624"/>
      <c r="DQ34" s="624"/>
      <c r="DR34" s="624"/>
      <c r="DS34" s="624"/>
      <c r="DT34" s="624"/>
      <c r="DU34" s="624"/>
      <c r="DV34" s="625"/>
      <c r="DW34" s="628">
        <v>9.6999999999999993</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v>376831</v>
      </c>
      <c r="S35" s="624"/>
      <c r="T35" s="624"/>
      <c r="U35" s="624"/>
      <c r="V35" s="624"/>
      <c r="W35" s="624"/>
      <c r="X35" s="624"/>
      <c r="Y35" s="625"/>
      <c r="Z35" s="626">
        <v>4.3</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899662</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36153</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18592</v>
      </c>
      <c r="CS35" s="643"/>
      <c r="CT35" s="643"/>
      <c r="CU35" s="643"/>
      <c r="CV35" s="643"/>
      <c r="CW35" s="643"/>
      <c r="CX35" s="643"/>
      <c r="CY35" s="644"/>
      <c r="CZ35" s="657">
        <v>0.2</v>
      </c>
      <c r="DA35" s="658"/>
      <c r="DB35" s="658"/>
      <c r="DC35" s="659"/>
      <c r="DD35" s="632">
        <v>17705</v>
      </c>
      <c r="DE35" s="643"/>
      <c r="DF35" s="643"/>
      <c r="DG35" s="643"/>
      <c r="DH35" s="643"/>
      <c r="DI35" s="643"/>
      <c r="DJ35" s="643"/>
      <c r="DK35" s="644"/>
      <c r="DL35" s="632">
        <v>17705</v>
      </c>
      <c r="DM35" s="643"/>
      <c r="DN35" s="643"/>
      <c r="DO35" s="643"/>
      <c r="DP35" s="643"/>
      <c r="DQ35" s="643"/>
      <c r="DR35" s="643"/>
      <c r="DS35" s="643"/>
      <c r="DT35" s="643"/>
      <c r="DU35" s="643"/>
      <c r="DV35" s="644"/>
      <c r="DW35" s="628">
        <v>0.3</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8683057</v>
      </c>
      <c r="S36" s="696"/>
      <c r="T36" s="696"/>
      <c r="U36" s="696"/>
      <c r="V36" s="696"/>
      <c r="W36" s="696"/>
      <c r="X36" s="696"/>
      <c r="Y36" s="697"/>
      <c r="Z36" s="698">
        <v>100</v>
      </c>
      <c r="AA36" s="698"/>
      <c r="AB36" s="698"/>
      <c r="AC36" s="698"/>
      <c r="AD36" s="699">
        <v>4893912</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275576</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-70861</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1487540</v>
      </c>
      <c r="CS36" s="624"/>
      <c r="CT36" s="624"/>
      <c r="CU36" s="624"/>
      <c r="CV36" s="624"/>
      <c r="CW36" s="624"/>
      <c r="CX36" s="624"/>
      <c r="CY36" s="625"/>
      <c r="CZ36" s="657">
        <v>18.5</v>
      </c>
      <c r="DA36" s="658"/>
      <c r="DB36" s="658"/>
      <c r="DC36" s="659"/>
      <c r="DD36" s="632">
        <v>1155357</v>
      </c>
      <c r="DE36" s="624"/>
      <c r="DF36" s="624"/>
      <c r="DG36" s="624"/>
      <c r="DH36" s="624"/>
      <c r="DI36" s="624"/>
      <c r="DJ36" s="624"/>
      <c r="DK36" s="625"/>
      <c r="DL36" s="632">
        <v>1021763</v>
      </c>
      <c r="DM36" s="624"/>
      <c r="DN36" s="624"/>
      <c r="DO36" s="624"/>
      <c r="DP36" s="624"/>
      <c r="DQ36" s="624"/>
      <c r="DR36" s="624"/>
      <c r="DS36" s="624"/>
      <c r="DT36" s="624"/>
      <c r="DU36" s="624"/>
      <c r="DV36" s="625"/>
      <c r="DW36" s="628">
        <v>19.399999999999999</v>
      </c>
      <c r="DX36" s="655"/>
      <c r="DY36" s="655"/>
      <c r="DZ36" s="655"/>
      <c r="EA36" s="655"/>
      <c r="EB36" s="655"/>
      <c r="EC36" s="656"/>
    </row>
    <row r="37" spans="2:133" ht="11.25" customHeight="1">
      <c r="AQ37" s="702" t="s">
        <v>312</v>
      </c>
      <c r="AR37" s="703"/>
      <c r="AS37" s="703"/>
      <c r="AT37" s="703"/>
      <c r="AU37" s="703"/>
      <c r="AV37" s="703"/>
      <c r="AW37" s="703"/>
      <c r="AX37" s="703"/>
      <c r="AY37" s="704"/>
      <c r="AZ37" s="623">
        <v>39832</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4087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795632</v>
      </c>
      <c r="CS37" s="643"/>
      <c r="CT37" s="643"/>
      <c r="CU37" s="643"/>
      <c r="CV37" s="643"/>
      <c r="CW37" s="643"/>
      <c r="CX37" s="643"/>
      <c r="CY37" s="644"/>
      <c r="CZ37" s="657">
        <v>9.9</v>
      </c>
      <c r="DA37" s="658"/>
      <c r="DB37" s="658"/>
      <c r="DC37" s="659"/>
      <c r="DD37" s="632">
        <v>747580</v>
      </c>
      <c r="DE37" s="643"/>
      <c r="DF37" s="643"/>
      <c r="DG37" s="643"/>
      <c r="DH37" s="643"/>
      <c r="DI37" s="643"/>
      <c r="DJ37" s="643"/>
      <c r="DK37" s="644"/>
      <c r="DL37" s="632">
        <v>701165</v>
      </c>
      <c r="DM37" s="643"/>
      <c r="DN37" s="643"/>
      <c r="DO37" s="643"/>
      <c r="DP37" s="643"/>
      <c r="DQ37" s="643"/>
      <c r="DR37" s="643"/>
      <c r="DS37" s="643"/>
      <c r="DT37" s="643"/>
      <c r="DU37" s="643"/>
      <c r="DV37" s="644"/>
      <c r="DW37" s="628">
        <v>13.3</v>
      </c>
      <c r="DX37" s="655"/>
      <c r="DY37" s="655"/>
      <c r="DZ37" s="655"/>
      <c r="EA37" s="655"/>
      <c r="EB37" s="655"/>
      <c r="EC37" s="656"/>
    </row>
    <row r="38" spans="2:133" ht="11.25" customHeight="1">
      <c r="AQ38" s="702" t="s">
        <v>315</v>
      </c>
      <c r="AR38" s="703"/>
      <c r="AS38" s="703"/>
      <c r="AT38" s="703"/>
      <c r="AU38" s="703"/>
      <c r="AV38" s="703"/>
      <c r="AW38" s="703"/>
      <c r="AX38" s="703"/>
      <c r="AY38" s="704"/>
      <c r="AZ38" s="623">
        <v>687</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7617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859830</v>
      </c>
      <c r="CS38" s="624"/>
      <c r="CT38" s="624"/>
      <c r="CU38" s="624"/>
      <c r="CV38" s="624"/>
      <c r="CW38" s="624"/>
      <c r="CX38" s="624"/>
      <c r="CY38" s="625"/>
      <c r="CZ38" s="657">
        <v>10.7</v>
      </c>
      <c r="DA38" s="658"/>
      <c r="DB38" s="658"/>
      <c r="DC38" s="659"/>
      <c r="DD38" s="632">
        <v>712866</v>
      </c>
      <c r="DE38" s="624"/>
      <c r="DF38" s="624"/>
      <c r="DG38" s="624"/>
      <c r="DH38" s="624"/>
      <c r="DI38" s="624"/>
      <c r="DJ38" s="624"/>
      <c r="DK38" s="625"/>
      <c r="DL38" s="632">
        <v>542428</v>
      </c>
      <c r="DM38" s="624"/>
      <c r="DN38" s="624"/>
      <c r="DO38" s="624"/>
      <c r="DP38" s="624"/>
      <c r="DQ38" s="624"/>
      <c r="DR38" s="624"/>
      <c r="DS38" s="624"/>
      <c r="DT38" s="624"/>
      <c r="DU38" s="624"/>
      <c r="DV38" s="625"/>
      <c r="DW38" s="628">
        <v>10.3</v>
      </c>
      <c r="DX38" s="655"/>
      <c r="DY38" s="655"/>
      <c r="DZ38" s="655"/>
      <c r="EA38" s="655"/>
      <c r="EB38" s="655"/>
      <c r="EC38" s="656"/>
    </row>
    <row r="39" spans="2:133" ht="11.25" customHeight="1">
      <c r="AQ39" s="702" t="s">
        <v>318</v>
      </c>
      <c r="AR39" s="703"/>
      <c r="AS39" s="703"/>
      <c r="AT39" s="703"/>
      <c r="AU39" s="703"/>
      <c r="AV39" s="703"/>
      <c r="AW39" s="703"/>
      <c r="AX39" s="703"/>
      <c r="AY39" s="704"/>
      <c r="AZ39" s="623" t="s">
        <v>108</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87</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39436</v>
      </c>
      <c r="CS39" s="643"/>
      <c r="CT39" s="643"/>
      <c r="CU39" s="643"/>
      <c r="CV39" s="643"/>
      <c r="CW39" s="643"/>
      <c r="CX39" s="643"/>
      <c r="CY39" s="644"/>
      <c r="CZ39" s="657">
        <v>0.5</v>
      </c>
      <c r="DA39" s="658"/>
      <c r="DB39" s="658"/>
      <c r="DC39" s="659"/>
      <c r="DD39" s="632">
        <v>38293</v>
      </c>
      <c r="DE39" s="643"/>
      <c r="DF39" s="643"/>
      <c r="DG39" s="643"/>
      <c r="DH39" s="643"/>
      <c r="DI39" s="643"/>
      <c r="DJ39" s="643"/>
      <c r="DK39" s="644"/>
      <c r="DL39" s="632" t="s">
        <v>108</v>
      </c>
      <c r="DM39" s="643"/>
      <c r="DN39" s="643"/>
      <c r="DO39" s="643"/>
      <c r="DP39" s="643"/>
      <c r="DQ39" s="643"/>
      <c r="DR39" s="643"/>
      <c r="DS39" s="643"/>
      <c r="DT39" s="643"/>
      <c r="DU39" s="643"/>
      <c r="DV39" s="644"/>
      <c r="DW39" s="628" t="s">
        <v>108</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263035</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104</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80000</v>
      </c>
      <c r="CS40" s="624"/>
      <c r="CT40" s="624"/>
      <c r="CU40" s="624"/>
      <c r="CV40" s="624"/>
      <c r="CW40" s="624"/>
      <c r="CX40" s="624"/>
      <c r="CY40" s="625"/>
      <c r="CZ40" s="657">
        <v>1</v>
      </c>
      <c r="DA40" s="658"/>
      <c r="DB40" s="658"/>
      <c r="DC40" s="659"/>
      <c r="DD40" s="632">
        <v>50000</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320532</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244</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43"/>
      <c r="CT41" s="643"/>
      <c r="CU41" s="643"/>
      <c r="CV41" s="643"/>
      <c r="CW41" s="643"/>
      <c r="CX41" s="643"/>
      <c r="CY41" s="644"/>
      <c r="CZ41" s="657" t="s">
        <v>213</v>
      </c>
      <c r="DA41" s="658"/>
      <c r="DB41" s="658"/>
      <c r="DC41" s="659"/>
      <c r="DD41" s="632" t="s">
        <v>213</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1055606</v>
      </c>
      <c r="CS42" s="624"/>
      <c r="CT42" s="624"/>
      <c r="CU42" s="624"/>
      <c r="CV42" s="624"/>
      <c r="CW42" s="624"/>
      <c r="CX42" s="624"/>
      <c r="CY42" s="625"/>
      <c r="CZ42" s="657">
        <v>13.1</v>
      </c>
      <c r="DA42" s="706"/>
      <c r="DB42" s="706"/>
      <c r="DC42" s="707"/>
      <c r="DD42" s="632">
        <v>526188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42601</v>
      </c>
      <c r="CS43" s="643"/>
      <c r="CT43" s="643"/>
      <c r="CU43" s="643"/>
      <c r="CV43" s="643"/>
      <c r="CW43" s="643"/>
      <c r="CX43" s="643"/>
      <c r="CY43" s="644"/>
      <c r="CZ43" s="657">
        <v>0.5</v>
      </c>
      <c r="DA43" s="658"/>
      <c r="DB43" s="658"/>
      <c r="DC43" s="659"/>
      <c r="DD43" s="632">
        <v>42601</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1043782</v>
      </c>
      <c r="CS44" s="624"/>
      <c r="CT44" s="624"/>
      <c r="CU44" s="624"/>
      <c r="CV44" s="624"/>
      <c r="CW44" s="624"/>
      <c r="CX44" s="624"/>
      <c r="CY44" s="625"/>
      <c r="CZ44" s="657">
        <v>13</v>
      </c>
      <c r="DA44" s="706"/>
      <c r="DB44" s="706"/>
      <c r="DC44" s="707"/>
      <c r="DD44" s="632">
        <v>518557</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608588</v>
      </c>
      <c r="CS45" s="643"/>
      <c r="CT45" s="643"/>
      <c r="CU45" s="643"/>
      <c r="CV45" s="643"/>
      <c r="CW45" s="643"/>
      <c r="CX45" s="643"/>
      <c r="CY45" s="644"/>
      <c r="CZ45" s="657">
        <v>7.6</v>
      </c>
      <c r="DA45" s="658"/>
      <c r="DB45" s="658"/>
      <c r="DC45" s="659"/>
      <c r="DD45" s="632">
        <v>179447</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432561</v>
      </c>
      <c r="CS46" s="624"/>
      <c r="CT46" s="624"/>
      <c r="CU46" s="624"/>
      <c r="CV46" s="624"/>
      <c r="CW46" s="624"/>
      <c r="CX46" s="624"/>
      <c r="CY46" s="625"/>
      <c r="CZ46" s="657">
        <v>5.4</v>
      </c>
      <c r="DA46" s="706"/>
      <c r="DB46" s="706"/>
      <c r="DC46" s="707"/>
      <c r="DD46" s="632">
        <v>336477</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11824</v>
      </c>
      <c r="CS47" s="643"/>
      <c r="CT47" s="643"/>
      <c r="CU47" s="643"/>
      <c r="CV47" s="643"/>
      <c r="CW47" s="643"/>
      <c r="CX47" s="643"/>
      <c r="CY47" s="644"/>
      <c r="CZ47" s="657">
        <v>0.1</v>
      </c>
      <c r="DA47" s="658"/>
      <c r="DB47" s="658"/>
      <c r="DC47" s="659"/>
      <c r="DD47" s="632">
        <v>7631</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8032025</v>
      </c>
      <c r="CS49" s="691"/>
      <c r="CT49" s="691"/>
      <c r="CU49" s="691"/>
      <c r="CV49" s="691"/>
      <c r="CW49" s="691"/>
      <c r="CX49" s="691"/>
      <c r="CY49" s="718"/>
      <c r="CZ49" s="719">
        <v>100</v>
      </c>
      <c r="DA49" s="720"/>
      <c r="DB49" s="720"/>
      <c r="DC49" s="721"/>
      <c r="DD49" s="722">
        <v>5376702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8683</v>
      </c>
      <c r="R7" s="753"/>
      <c r="S7" s="753"/>
      <c r="T7" s="753"/>
      <c r="U7" s="753"/>
      <c r="V7" s="753">
        <v>8032</v>
      </c>
      <c r="W7" s="753"/>
      <c r="X7" s="753"/>
      <c r="Y7" s="753"/>
      <c r="Z7" s="753"/>
      <c r="AA7" s="753">
        <v>651</v>
      </c>
      <c r="AB7" s="753"/>
      <c r="AC7" s="753"/>
      <c r="AD7" s="753"/>
      <c r="AE7" s="754"/>
      <c r="AF7" s="755">
        <v>342</v>
      </c>
      <c r="AG7" s="756"/>
      <c r="AH7" s="756"/>
      <c r="AI7" s="756"/>
      <c r="AJ7" s="757"/>
      <c r="AK7" s="792"/>
      <c r="AL7" s="793"/>
      <c r="AM7" s="793"/>
      <c r="AN7" s="793"/>
      <c r="AO7" s="793"/>
      <c r="AP7" s="793">
        <v>7000</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8683</v>
      </c>
      <c r="R23" s="812"/>
      <c r="S23" s="812"/>
      <c r="T23" s="812"/>
      <c r="U23" s="812"/>
      <c r="V23" s="812">
        <v>8032</v>
      </c>
      <c r="W23" s="812"/>
      <c r="X23" s="812"/>
      <c r="Y23" s="812"/>
      <c r="Z23" s="812"/>
      <c r="AA23" s="812">
        <v>651</v>
      </c>
      <c r="AB23" s="812"/>
      <c r="AC23" s="812"/>
      <c r="AD23" s="812"/>
      <c r="AE23" s="813"/>
      <c r="AF23" s="814">
        <v>342</v>
      </c>
      <c r="AG23" s="812"/>
      <c r="AH23" s="812"/>
      <c r="AI23" s="812"/>
      <c r="AJ23" s="815"/>
      <c r="AK23" s="816"/>
      <c r="AL23" s="817"/>
      <c r="AM23" s="817"/>
      <c r="AN23" s="817"/>
      <c r="AO23" s="817"/>
      <c r="AP23" s="812">
        <v>7000</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3312</v>
      </c>
      <c r="R28" s="841"/>
      <c r="S28" s="841"/>
      <c r="T28" s="841"/>
      <c r="U28" s="841"/>
      <c r="V28" s="841">
        <v>3271</v>
      </c>
      <c r="W28" s="841"/>
      <c r="X28" s="841"/>
      <c r="Y28" s="841"/>
      <c r="Z28" s="841"/>
      <c r="AA28" s="841">
        <v>41</v>
      </c>
      <c r="AB28" s="841"/>
      <c r="AC28" s="841"/>
      <c r="AD28" s="841"/>
      <c r="AE28" s="842"/>
      <c r="AF28" s="843">
        <v>41</v>
      </c>
      <c r="AG28" s="841"/>
      <c r="AH28" s="841"/>
      <c r="AI28" s="841"/>
      <c r="AJ28" s="844"/>
      <c r="AK28" s="845">
        <v>273</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1454</v>
      </c>
      <c r="R29" s="777"/>
      <c r="S29" s="777"/>
      <c r="T29" s="777"/>
      <c r="U29" s="777"/>
      <c r="V29" s="777">
        <v>1433</v>
      </c>
      <c r="W29" s="777"/>
      <c r="X29" s="777"/>
      <c r="Y29" s="777"/>
      <c r="Z29" s="777"/>
      <c r="AA29" s="777">
        <v>21</v>
      </c>
      <c r="AB29" s="777"/>
      <c r="AC29" s="777"/>
      <c r="AD29" s="777"/>
      <c r="AE29" s="778"/>
      <c r="AF29" s="779">
        <v>21</v>
      </c>
      <c r="AG29" s="780"/>
      <c r="AH29" s="780"/>
      <c r="AI29" s="780"/>
      <c r="AJ29" s="781"/>
      <c r="AK29" s="848">
        <v>217</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177</v>
      </c>
      <c r="R30" s="777"/>
      <c r="S30" s="777"/>
      <c r="T30" s="777"/>
      <c r="U30" s="777"/>
      <c r="V30" s="777">
        <v>176</v>
      </c>
      <c r="W30" s="777"/>
      <c r="X30" s="777"/>
      <c r="Y30" s="777"/>
      <c r="Z30" s="777"/>
      <c r="AA30" s="777">
        <v>1</v>
      </c>
      <c r="AB30" s="777"/>
      <c r="AC30" s="777"/>
      <c r="AD30" s="777"/>
      <c r="AE30" s="778"/>
      <c r="AF30" s="779">
        <v>1</v>
      </c>
      <c r="AG30" s="780"/>
      <c r="AH30" s="780"/>
      <c r="AI30" s="780"/>
      <c r="AJ30" s="781"/>
      <c r="AK30" s="848">
        <v>57</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838</v>
      </c>
      <c r="R31" s="777"/>
      <c r="S31" s="777"/>
      <c r="T31" s="777"/>
      <c r="U31" s="777"/>
      <c r="V31" s="777">
        <v>833</v>
      </c>
      <c r="W31" s="777"/>
      <c r="X31" s="777"/>
      <c r="Y31" s="777"/>
      <c r="Z31" s="777"/>
      <c r="AA31" s="777">
        <v>5</v>
      </c>
      <c r="AB31" s="777"/>
      <c r="AC31" s="777"/>
      <c r="AD31" s="777"/>
      <c r="AE31" s="778"/>
      <c r="AF31" s="779">
        <v>5</v>
      </c>
      <c r="AG31" s="780"/>
      <c r="AH31" s="780"/>
      <c r="AI31" s="780"/>
      <c r="AJ31" s="781"/>
      <c r="AK31" s="848">
        <v>208</v>
      </c>
      <c r="AL31" s="849"/>
      <c r="AM31" s="849"/>
      <c r="AN31" s="849"/>
      <c r="AO31" s="849"/>
      <c r="AP31" s="849">
        <v>1883</v>
      </c>
      <c r="AQ31" s="849"/>
      <c r="AR31" s="849"/>
      <c r="AS31" s="849"/>
      <c r="AT31" s="849"/>
      <c r="AU31" s="849">
        <v>1883</v>
      </c>
      <c r="AV31" s="849"/>
      <c r="AW31" s="849"/>
      <c r="AX31" s="849"/>
      <c r="AY31" s="849"/>
      <c r="AZ31" s="850"/>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381</v>
      </c>
      <c r="C32" s="774"/>
      <c r="D32" s="774"/>
      <c r="E32" s="774"/>
      <c r="F32" s="774"/>
      <c r="G32" s="774"/>
      <c r="H32" s="774"/>
      <c r="I32" s="774"/>
      <c r="J32" s="774"/>
      <c r="K32" s="774"/>
      <c r="L32" s="774"/>
      <c r="M32" s="774"/>
      <c r="N32" s="774"/>
      <c r="O32" s="774"/>
      <c r="P32" s="775"/>
      <c r="Q32" s="776">
        <v>103</v>
      </c>
      <c r="R32" s="777"/>
      <c r="S32" s="777"/>
      <c r="T32" s="777"/>
      <c r="U32" s="777"/>
      <c r="V32" s="777">
        <v>99</v>
      </c>
      <c r="W32" s="777"/>
      <c r="X32" s="777"/>
      <c r="Y32" s="777"/>
      <c r="Z32" s="777"/>
      <c r="AA32" s="777">
        <v>4</v>
      </c>
      <c r="AB32" s="777"/>
      <c r="AC32" s="777"/>
      <c r="AD32" s="777"/>
      <c r="AE32" s="778"/>
      <c r="AF32" s="779">
        <v>4</v>
      </c>
      <c r="AG32" s="780"/>
      <c r="AH32" s="780"/>
      <c r="AI32" s="780"/>
      <c r="AJ32" s="781"/>
      <c r="AK32" s="848">
        <v>68</v>
      </c>
      <c r="AL32" s="849"/>
      <c r="AM32" s="849"/>
      <c r="AN32" s="849"/>
      <c r="AO32" s="849"/>
      <c r="AP32" s="849">
        <v>720</v>
      </c>
      <c r="AQ32" s="849"/>
      <c r="AR32" s="849"/>
      <c r="AS32" s="849"/>
      <c r="AT32" s="849"/>
      <c r="AU32" s="849">
        <v>720</v>
      </c>
      <c r="AV32" s="849"/>
      <c r="AW32" s="849"/>
      <c r="AX32" s="849"/>
      <c r="AY32" s="849"/>
      <c r="AZ32" s="850"/>
      <c r="BA32" s="850"/>
      <c r="BB32" s="850"/>
      <c r="BC32" s="850"/>
      <c r="BD32" s="850"/>
      <c r="BE32" s="846" t="s">
        <v>380</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71</v>
      </c>
      <c r="AG63" s="860"/>
      <c r="AH63" s="860"/>
      <c r="AI63" s="860"/>
      <c r="AJ63" s="861"/>
      <c r="AK63" s="862"/>
      <c r="AL63" s="857"/>
      <c r="AM63" s="857"/>
      <c r="AN63" s="857"/>
      <c r="AO63" s="857"/>
      <c r="AP63" s="860">
        <v>2603</v>
      </c>
      <c r="AQ63" s="860"/>
      <c r="AR63" s="860"/>
      <c r="AS63" s="860"/>
      <c r="AT63" s="860"/>
      <c r="AU63" s="860">
        <v>2603</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386</v>
      </c>
      <c r="R66" s="736"/>
      <c r="S66" s="736"/>
      <c r="T66" s="736"/>
      <c r="U66" s="737"/>
      <c r="V66" s="735" t="s">
        <v>387</v>
      </c>
      <c r="W66" s="736"/>
      <c r="X66" s="736"/>
      <c r="Y66" s="736"/>
      <c r="Z66" s="737"/>
      <c r="AA66" s="735" t="s">
        <v>388</v>
      </c>
      <c r="AB66" s="736"/>
      <c r="AC66" s="736"/>
      <c r="AD66" s="736"/>
      <c r="AE66" s="737"/>
      <c r="AF66" s="870" t="s">
        <v>389</v>
      </c>
      <c r="AG66" s="831"/>
      <c r="AH66" s="831"/>
      <c r="AI66" s="831"/>
      <c r="AJ66" s="871"/>
      <c r="AK66" s="735" t="s">
        <v>390</v>
      </c>
      <c r="AL66" s="759"/>
      <c r="AM66" s="759"/>
      <c r="AN66" s="759"/>
      <c r="AO66" s="760"/>
      <c r="AP66" s="735" t="s">
        <v>391</v>
      </c>
      <c r="AQ66" s="736"/>
      <c r="AR66" s="736"/>
      <c r="AS66" s="736"/>
      <c r="AT66" s="737"/>
      <c r="AU66" s="735" t="s">
        <v>392</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413</v>
      </c>
      <c r="R68" s="884"/>
      <c r="S68" s="884"/>
      <c r="T68" s="884"/>
      <c r="U68" s="884"/>
      <c r="V68" s="884">
        <v>360</v>
      </c>
      <c r="W68" s="884"/>
      <c r="X68" s="884"/>
      <c r="Y68" s="884"/>
      <c r="Z68" s="884"/>
      <c r="AA68" s="884">
        <v>53</v>
      </c>
      <c r="AB68" s="884"/>
      <c r="AC68" s="884"/>
      <c r="AD68" s="884"/>
      <c r="AE68" s="884"/>
      <c r="AF68" s="884">
        <v>53</v>
      </c>
      <c r="AG68" s="884"/>
      <c r="AH68" s="884"/>
      <c r="AI68" s="884"/>
      <c r="AJ68" s="884"/>
      <c r="AK68" s="884">
        <v>0</v>
      </c>
      <c r="AL68" s="884"/>
      <c r="AM68" s="884"/>
      <c r="AN68" s="884"/>
      <c r="AO68" s="884"/>
      <c r="AP68" s="884" t="s">
        <v>483</v>
      </c>
      <c r="AQ68" s="884"/>
      <c r="AR68" s="884"/>
      <c r="AS68" s="884"/>
      <c r="AT68" s="884"/>
      <c r="AU68" s="884" t="s">
        <v>483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3700</v>
      </c>
      <c r="R69" s="849"/>
      <c r="S69" s="849"/>
      <c r="T69" s="849"/>
      <c r="U69" s="849"/>
      <c r="V69" s="849">
        <v>3509</v>
      </c>
      <c r="W69" s="849"/>
      <c r="X69" s="849"/>
      <c r="Y69" s="849"/>
      <c r="Z69" s="849"/>
      <c r="AA69" s="849">
        <v>191</v>
      </c>
      <c r="AB69" s="849"/>
      <c r="AC69" s="849"/>
      <c r="AD69" s="849"/>
      <c r="AE69" s="849"/>
      <c r="AF69" s="849">
        <v>187</v>
      </c>
      <c r="AG69" s="849"/>
      <c r="AH69" s="849"/>
      <c r="AI69" s="849"/>
      <c r="AJ69" s="849"/>
      <c r="AK69" s="849">
        <v>4</v>
      </c>
      <c r="AL69" s="849"/>
      <c r="AM69" s="849"/>
      <c r="AN69" s="849"/>
      <c r="AO69" s="849"/>
      <c r="AP69" s="849">
        <v>1389</v>
      </c>
      <c r="AQ69" s="849"/>
      <c r="AR69" s="849"/>
      <c r="AS69" s="849"/>
      <c r="AT69" s="849"/>
      <c r="AU69" s="849">
        <v>203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87</v>
      </c>
      <c r="R70" s="849"/>
      <c r="S70" s="849"/>
      <c r="T70" s="849"/>
      <c r="U70" s="849"/>
      <c r="V70" s="849">
        <v>54</v>
      </c>
      <c r="W70" s="849"/>
      <c r="X70" s="849"/>
      <c r="Y70" s="849"/>
      <c r="Z70" s="849"/>
      <c r="AA70" s="849">
        <v>33</v>
      </c>
      <c r="AB70" s="849"/>
      <c r="AC70" s="849"/>
      <c r="AD70" s="849"/>
      <c r="AE70" s="849"/>
      <c r="AF70" s="849">
        <v>33</v>
      </c>
      <c r="AG70" s="849"/>
      <c r="AH70" s="849"/>
      <c r="AI70" s="849"/>
      <c r="AJ70" s="849"/>
      <c r="AK70" s="849">
        <v>0</v>
      </c>
      <c r="AL70" s="849"/>
      <c r="AM70" s="849"/>
      <c r="AN70" s="849"/>
      <c r="AO70" s="849"/>
      <c r="AP70" s="849" t="s">
        <v>483</v>
      </c>
      <c r="AQ70" s="849"/>
      <c r="AR70" s="849"/>
      <c r="AS70" s="849"/>
      <c r="AT70" s="849"/>
      <c r="AU70" s="849" t="s">
        <v>483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2100</v>
      </c>
      <c r="R71" s="849"/>
      <c r="S71" s="849"/>
      <c r="T71" s="849"/>
      <c r="U71" s="849"/>
      <c r="V71" s="849">
        <v>1784</v>
      </c>
      <c r="W71" s="849"/>
      <c r="X71" s="849"/>
      <c r="Y71" s="849"/>
      <c r="Z71" s="849"/>
      <c r="AA71" s="849">
        <v>316</v>
      </c>
      <c r="AB71" s="849"/>
      <c r="AC71" s="849"/>
      <c r="AD71" s="849"/>
      <c r="AE71" s="849"/>
      <c r="AF71" s="849">
        <v>262</v>
      </c>
      <c r="AG71" s="849"/>
      <c r="AH71" s="849"/>
      <c r="AI71" s="849"/>
      <c r="AJ71" s="849"/>
      <c r="AK71" s="849">
        <v>0</v>
      </c>
      <c r="AL71" s="849"/>
      <c r="AM71" s="849"/>
      <c r="AN71" s="849"/>
      <c r="AO71" s="849"/>
      <c r="AP71" s="849">
        <v>1490</v>
      </c>
      <c r="AQ71" s="849"/>
      <c r="AR71" s="849"/>
      <c r="AS71" s="849"/>
      <c r="AT71" s="849"/>
      <c r="AU71" s="849">
        <v>216</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11</v>
      </c>
      <c r="R72" s="849"/>
      <c r="S72" s="849"/>
      <c r="T72" s="849"/>
      <c r="U72" s="849"/>
      <c r="V72" s="849">
        <v>11</v>
      </c>
      <c r="W72" s="849"/>
      <c r="X72" s="849"/>
      <c r="Y72" s="849"/>
      <c r="Z72" s="849"/>
      <c r="AA72" s="849">
        <v>0</v>
      </c>
      <c r="AB72" s="849"/>
      <c r="AC72" s="849"/>
      <c r="AD72" s="849"/>
      <c r="AE72" s="849"/>
      <c r="AF72" s="849">
        <v>0</v>
      </c>
      <c r="AG72" s="849"/>
      <c r="AH72" s="849"/>
      <c r="AI72" s="849"/>
      <c r="AJ72" s="849"/>
      <c r="AK72" s="849">
        <v>0</v>
      </c>
      <c r="AL72" s="849"/>
      <c r="AM72" s="849"/>
      <c r="AN72" s="849"/>
      <c r="AO72" s="849"/>
      <c r="AP72" s="849" t="s">
        <v>483</v>
      </c>
      <c r="AQ72" s="849"/>
      <c r="AR72" s="849"/>
      <c r="AS72" s="849"/>
      <c r="AT72" s="849"/>
      <c r="AU72" s="849" t="s">
        <v>483</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18</v>
      </c>
      <c r="R73" s="849"/>
      <c r="S73" s="849"/>
      <c r="T73" s="849"/>
      <c r="U73" s="849"/>
      <c r="V73" s="849">
        <v>11</v>
      </c>
      <c r="W73" s="849"/>
      <c r="X73" s="849"/>
      <c r="Y73" s="849"/>
      <c r="Z73" s="849"/>
      <c r="AA73" s="849">
        <v>7</v>
      </c>
      <c r="AB73" s="849"/>
      <c r="AC73" s="849"/>
      <c r="AD73" s="849"/>
      <c r="AE73" s="849"/>
      <c r="AF73" s="849">
        <v>7</v>
      </c>
      <c r="AG73" s="849"/>
      <c r="AH73" s="849"/>
      <c r="AI73" s="849"/>
      <c r="AJ73" s="849"/>
      <c r="AK73" s="849">
        <v>0</v>
      </c>
      <c r="AL73" s="849"/>
      <c r="AM73" s="849"/>
      <c r="AN73" s="849"/>
      <c r="AO73" s="849"/>
      <c r="AP73" s="849" t="s">
        <v>483</v>
      </c>
      <c r="AQ73" s="849"/>
      <c r="AR73" s="849"/>
      <c r="AS73" s="849"/>
      <c r="AT73" s="849"/>
      <c r="AU73" s="849" t="s">
        <v>483</v>
      </c>
      <c r="AV73" s="849"/>
      <c r="AW73" s="849"/>
      <c r="AX73" s="849"/>
      <c r="AY73" s="849"/>
      <c r="AZ73" s="895" t="s">
        <v>550</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118</v>
      </c>
      <c r="R74" s="849"/>
      <c r="S74" s="849"/>
      <c r="T74" s="849"/>
      <c r="U74" s="849"/>
      <c r="V74" s="849">
        <v>109</v>
      </c>
      <c r="W74" s="849"/>
      <c r="X74" s="849"/>
      <c r="Y74" s="849"/>
      <c r="Z74" s="849"/>
      <c r="AA74" s="849">
        <v>10</v>
      </c>
      <c r="AB74" s="849"/>
      <c r="AC74" s="849"/>
      <c r="AD74" s="849"/>
      <c r="AE74" s="849"/>
      <c r="AF74" s="849">
        <v>10</v>
      </c>
      <c r="AG74" s="849"/>
      <c r="AH74" s="849"/>
      <c r="AI74" s="849"/>
      <c r="AJ74" s="849"/>
      <c r="AK74" s="849">
        <v>2</v>
      </c>
      <c r="AL74" s="849"/>
      <c r="AM74" s="849"/>
      <c r="AN74" s="849"/>
      <c r="AO74" s="849"/>
      <c r="AP74" s="849" t="s">
        <v>483</v>
      </c>
      <c r="AQ74" s="849"/>
      <c r="AR74" s="849"/>
      <c r="AS74" s="849"/>
      <c r="AT74" s="849"/>
      <c r="AU74" s="849" t="s">
        <v>483</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202536</v>
      </c>
      <c r="R75" s="898"/>
      <c r="S75" s="898"/>
      <c r="T75" s="898"/>
      <c r="U75" s="848"/>
      <c r="V75" s="899">
        <v>195058</v>
      </c>
      <c r="W75" s="898"/>
      <c r="X75" s="898"/>
      <c r="Y75" s="898"/>
      <c r="Z75" s="848"/>
      <c r="AA75" s="899">
        <v>7478</v>
      </c>
      <c r="AB75" s="898"/>
      <c r="AC75" s="898"/>
      <c r="AD75" s="898"/>
      <c r="AE75" s="848"/>
      <c r="AF75" s="899">
        <v>7478</v>
      </c>
      <c r="AG75" s="898"/>
      <c r="AH75" s="898"/>
      <c r="AI75" s="898"/>
      <c r="AJ75" s="848"/>
      <c r="AK75" s="899">
        <v>271</v>
      </c>
      <c r="AL75" s="898"/>
      <c r="AM75" s="898"/>
      <c r="AN75" s="898"/>
      <c r="AO75" s="848"/>
      <c r="AP75" s="899" t="s">
        <v>483</v>
      </c>
      <c r="AQ75" s="898"/>
      <c r="AR75" s="898"/>
      <c r="AS75" s="898"/>
      <c r="AT75" s="848"/>
      <c r="AU75" s="899" t="s">
        <v>483</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1484</v>
      </c>
      <c r="R76" s="898"/>
      <c r="S76" s="898"/>
      <c r="T76" s="898"/>
      <c r="U76" s="848"/>
      <c r="V76" s="899">
        <v>81</v>
      </c>
      <c r="W76" s="898"/>
      <c r="X76" s="898"/>
      <c r="Y76" s="898"/>
      <c r="Z76" s="848"/>
      <c r="AA76" s="899">
        <v>1403</v>
      </c>
      <c r="AB76" s="898"/>
      <c r="AC76" s="898"/>
      <c r="AD76" s="898"/>
      <c r="AE76" s="848"/>
      <c r="AF76" s="899">
        <v>1403</v>
      </c>
      <c r="AG76" s="898"/>
      <c r="AH76" s="898"/>
      <c r="AI76" s="898"/>
      <c r="AJ76" s="848"/>
      <c r="AK76" s="899">
        <v>0</v>
      </c>
      <c r="AL76" s="898"/>
      <c r="AM76" s="898"/>
      <c r="AN76" s="898"/>
      <c r="AO76" s="848"/>
      <c r="AP76" s="899">
        <v>3272</v>
      </c>
      <c r="AQ76" s="898"/>
      <c r="AR76" s="898"/>
      <c r="AS76" s="898"/>
      <c r="AT76" s="848"/>
      <c r="AU76" s="899">
        <v>1596</v>
      </c>
      <c r="AV76" s="898"/>
      <c r="AW76" s="898"/>
      <c r="AX76" s="898"/>
      <c r="AY76" s="848"/>
      <c r="AZ76" s="895" t="s">
        <v>551</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11914</v>
      </c>
      <c r="R77" s="898"/>
      <c r="S77" s="898"/>
      <c r="T77" s="898"/>
      <c r="U77" s="848"/>
      <c r="V77" s="899">
        <v>11856</v>
      </c>
      <c r="W77" s="898"/>
      <c r="X77" s="898"/>
      <c r="Y77" s="898"/>
      <c r="Z77" s="848"/>
      <c r="AA77" s="899">
        <v>58</v>
      </c>
      <c r="AB77" s="898"/>
      <c r="AC77" s="898"/>
      <c r="AD77" s="898"/>
      <c r="AE77" s="848"/>
      <c r="AF77" s="899">
        <v>58</v>
      </c>
      <c r="AG77" s="898"/>
      <c r="AH77" s="898"/>
      <c r="AI77" s="898"/>
      <c r="AJ77" s="848"/>
      <c r="AK77" s="899">
        <v>5</v>
      </c>
      <c r="AL77" s="898"/>
      <c r="AM77" s="898"/>
      <c r="AN77" s="898"/>
      <c r="AO77" s="848"/>
      <c r="AP77" s="899" t="s">
        <v>483</v>
      </c>
      <c r="AQ77" s="898"/>
      <c r="AR77" s="898"/>
      <c r="AS77" s="898"/>
      <c r="AT77" s="848"/>
      <c r="AU77" s="899" t="s">
        <v>483</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47</v>
      </c>
      <c r="R78" s="849"/>
      <c r="S78" s="849"/>
      <c r="T78" s="849"/>
      <c r="U78" s="849"/>
      <c r="V78" s="849">
        <v>46</v>
      </c>
      <c r="W78" s="849"/>
      <c r="X78" s="849"/>
      <c r="Y78" s="849"/>
      <c r="Z78" s="849"/>
      <c r="AA78" s="849">
        <v>1</v>
      </c>
      <c r="AB78" s="849"/>
      <c r="AC78" s="849"/>
      <c r="AD78" s="849"/>
      <c r="AE78" s="849"/>
      <c r="AF78" s="849">
        <v>1</v>
      </c>
      <c r="AG78" s="849"/>
      <c r="AH78" s="849"/>
      <c r="AI78" s="849"/>
      <c r="AJ78" s="849"/>
      <c r="AK78" s="849">
        <v>2</v>
      </c>
      <c r="AL78" s="849"/>
      <c r="AM78" s="849"/>
      <c r="AN78" s="849"/>
      <c r="AO78" s="849"/>
      <c r="AP78" s="849" t="s">
        <v>483</v>
      </c>
      <c r="AQ78" s="849"/>
      <c r="AR78" s="849"/>
      <c r="AS78" s="849"/>
      <c r="AT78" s="849"/>
      <c r="AU78" s="849" t="s">
        <v>483</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393</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9492</v>
      </c>
      <c r="AG88" s="860"/>
      <c r="AH88" s="860"/>
      <c r="AI88" s="860"/>
      <c r="AJ88" s="860"/>
      <c r="AK88" s="857"/>
      <c r="AL88" s="857"/>
      <c r="AM88" s="857"/>
      <c r="AN88" s="857"/>
      <c r="AO88" s="857"/>
      <c r="AP88" s="860">
        <v>6151</v>
      </c>
      <c r="AQ88" s="860"/>
      <c r="AR88" s="860"/>
      <c r="AS88" s="860"/>
      <c r="AT88" s="860"/>
      <c r="AU88" s="860">
        <v>2015</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394</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401</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402</v>
      </c>
      <c r="AB109" s="913"/>
      <c r="AC109" s="913"/>
      <c r="AD109" s="913"/>
      <c r="AE109" s="914"/>
      <c r="AF109" s="912" t="s">
        <v>284</v>
      </c>
      <c r="AG109" s="913"/>
      <c r="AH109" s="913"/>
      <c r="AI109" s="913"/>
      <c r="AJ109" s="914"/>
      <c r="AK109" s="912" t="s">
        <v>283</v>
      </c>
      <c r="AL109" s="913"/>
      <c r="AM109" s="913"/>
      <c r="AN109" s="913"/>
      <c r="AO109" s="914"/>
      <c r="AP109" s="912" t="s">
        <v>403</v>
      </c>
      <c r="AQ109" s="913"/>
      <c r="AR109" s="913"/>
      <c r="AS109" s="913"/>
      <c r="AT109" s="915"/>
      <c r="AU109" s="934" t="s">
        <v>401</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402</v>
      </c>
      <c r="BR109" s="913"/>
      <c r="BS109" s="913"/>
      <c r="BT109" s="913"/>
      <c r="BU109" s="914"/>
      <c r="BV109" s="912" t="s">
        <v>284</v>
      </c>
      <c r="BW109" s="913"/>
      <c r="BX109" s="913"/>
      <c r="BY109" s="913"/>
      <c r="BZ109" s="914"/>
      <c r="CA109" s="912" t="s">
        <v>283</v>
      </c>
      <c r="CB109" s="913"/>
      <c r="CC109" s="913"/>
      <c r="CD109" s="913"/>
      <c r="CE109" s="914"/>
      <c r="CF109" s="935" t="s">
        <v>403</v>
      </c>
      <c r="CG109" s="935"/>
      <c r="CH109" s="935"/>
      <c r="CI109" s="935"/>
      <c r="CJ109" s="935"/>
      <c r="CK109" s="912" t="s">
        <v>404</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402</v>
      </c>
      <c r="DH109" s="913"/>
      <c r="DI109" s="913"/>
      <c r="DJ109" s="913"/>
      <c r="DK109" s="914"/>
      <c r="DL109" s="912" t="s">
        <v>284</v>
      </c>
      <c r="DM109" s="913"/>
      <c r="DN109" s="913"/>
      <c r="DO109" s="913"/>
      <c r="DP109" s="914"/>
      <c r="DQ109" s="912" t="s">
        <v>283</v>
      </c>
      <c r="DR109" s="913"/>
      <c r="DS109" s="913"/>
      <c r="DT109" s="913"/>
      <c r="DU109" s="914"/>
      <c r="DV109" s="912" t="s">
        <v>403</v>
      </c>
      <c r="DW109" s="913"/>
      <c r="DX109" s="913"/>
      <c r="DY109" s="913"/>
      <c r="DZ109" s="915"/>
    </row>
    <row r="110" spans="1:131" s="197" customFormat="1" ht="26.25" customHeight="1">
      <c r="A110" s="916" t="s">
        <v>405</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700482</v>
      </c>
      <c r="AB110" s="920"/>
      <c r="AC110" s="920"/>
      <c r="AD110" s="920"/>
      <c r="AE110" s="921"/>
      <c r="AF110" s="922">
        <v>604471</v>
      </c>
      <c r="AG110" s="920"/>
      <c r="AH110" s="920"/>
      <c r="AI110" s="920"/>
      <c r="AJ110" s="921"/>
      <c r="AK110" s="922">
        <v>661182</v>
      </c>
      <c r="AL110" s="920"/>
      <c r="AM110" s="920"/>
      <c r="AN110" s="920"/>
      <c r="AO110" s="921"/>
      <c r="AP110" s="923">
        <v>14.6</v>
      </c>
      <c r="AQ110" s="924"/>
      <c r="AR110" s="924"/>
      <c r="AS110" s="924"/>
      <c r="AT110" s="925"/>
      <c r="AU110" s="926" t="s">
        <v>61</v>
      </c>
      <c r="AV110" s="927"/>
      <c r="AW110" s="927"/>
      <c r="AX110" s="927"/>
      <c r="AY110" s="928"/>
      <c r="AZ110" s="970" t="s">
        <v>406</v>
      </c>
      <c r="BA110" s="917"/>
      <c r="BB110" s="917"/>
      <c r="BC110" s="917"/>
      <c r="BD110" s="917"/>
      <c r="BE110" s="917"/>
      <c r="BF110" s="917"/>
      <c r="BG110" s="917"/>
      <c r="BH110" s="917"/>
      <c r="BI110" s="917"/>
      <c r="BJ110" s="917"/>
      <c r="BK110" s="917"/>
      <c r="BL110" s="917"/>
      <c r="BM110" s="917"/>
      <c r="BN110" s="917"/>
      <c r="BO110" s="917"/>
      <c r="BP110" s="918"/>
      <c r="BQ110" s="956">
        <v>6903004</v>
      </c>
      <c r="BR110" s="957"/>
      <c r="BS110" s="957"/>
      <c r="BT110" s="957"/>
      <c r="BU110" s="957"/>
      <c r="BV110" s="957">
        <v>7035553</v>
      </c>
      <c r="BW110" s="957"/>
      <c r="BX110" s="957"/>
      <c r="BY110" s="957"/>
      <c r="BZ110" s="957"/>
      <c r="CA110" s="957">
        <v>6999576</v>
      </c>
      <c r="CB110" s="957"/>
      <c r="CC110" s="957"/>
      <c r="CD110" s="957"/>
      <c r="CE110" s="957"/>
      <c r="CF110" s="971">
        <v>154.5</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409</v>
      </c>
      <c r="DH110" s="957"/>
      <c r="DI110" s="957"/>
      <c r="DJ110" s="957"/>
      <c r="DK110" s="957"/>
      <c r="DL110" s="957" t="s">
        <v>409</v>
      </c>
      <c r="DM110" s="957"/>
      <c r="DN110" s="957"/>
      <c r="DO110" s="957"/>
      <c r="DP110" s="957"/>
      <c r="DQ110" s="957" t="s">
        <v>409</v>
      </c>
      <c r="DR110" s="957"/>
      <c r="DS110" s="957"/>
      <c r="DT110" s="957"/>
      <c r="DU110" s="957"/>
      <c r="DV110" s="958" t="s">
        <v>409</v>
      </c>
      <c r="DW110" s="958"/>
      <c r="DX110" s="958"/>
      <c r="DY110" s="958"/>
      <c r="DZ110" s="959"/>
    </row>
    <row r="111" spans="1:131" s="197" customFormat="1" ht="26.25" customHeight="1">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29"/>
      <c r="AV111" s="930"/>
      <c r="AW111" s="930"/>
      <c r="AX111" s="930"/>
      <c r="AY111" s="931"/>
      <c r="AZ111" s="979" t="s">
        <v>411</v>
      </c>
      <c r="BA111" s="980"/>
      <c r="BB111" s="980"/>
      <c r="BC111" s="980"/>
      <c r="BD111" s="980"/>
      <c r="BE111" s="980"/>
      <c r="BF111" s="980"/>
      <c r="BG111" s="980"/>
      <c r="BH111" s="980"/>
      <c r="BI111" s="980"/>
      <c r="BJ111" s="980"/>
      <c r="BK111" s="980"/>
      <c r="BL111" s="980"/>
      <c r="BM111" s="980"/>
      <c r="BN111" s="980"/>
      <c r="BO111" s="980"/>
      <c r="BP111" s="981"/>
      <c r="BQ111" s="949">
        <v>226801</v>
      </c>
      <c r="BR111" s="950"/>
      <c r="BS111" s="950"/>
      <c r="BT111" s="950"/>
      <c r="BU111" s="950"/>
      <c r="BV111" s="950">
        <v>170244</v>
      </c>
      <c r="BW111" s="950"/>
      <c r="BX111" s="950"/>
      <c r="BY111" s="950"/>
      <c r="BZ111" s="950"/>
      <c r="CA111" s="950">
        <v>113064</v>
      </c>
      <c r="CB111" s="950"/>
      <c r="CC111" s="950"/>
      <c r="CD111" s="950"/>
      <c r="CE111" s="950"/>
      <c r="CF111" s="944">
        <v>2.5</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409</v>
      </c>
      <c r="DH111" s="950"/>
      <c r="DI111" s="950"/>
      <c r="DJ111" s="950"/>
      <c r="DK111" s="950"/>
      <c r="DL111" s="950" t="s">
        <v>409</v>
      </c>
      <c r="DM111" s="950"/>
      <c r="DN111" s="950"/>
      <c r="DO111" s="950"/>
      <c r="DP111" s="950"/>
      <c r="DQ111" s="950" t="s">
        <v>409</v>
      </c>
      <c r="DR111" s="950"/>
      <c r="DS111" s="950"/>
      <c r="DT111" s="950"/>
      <c r="DU111" s="950"/>
      <c r="DV111" s="951" t="s">
        <v>409</v>
      </c>
      <c r="DW111" s="951"/>
      <c r="DX111" s="951"/>
      <c r="DY111" s="951"/>
      <c r="DZ111" s="952"/>
    </row>
    <row r="112" spans="1:131" s="197" customFormat="1" ht="26.25" customHeight="1">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2644200</v>
      </c>
      <c r="BR112" s="950"/>
      <c r="BS112" s="950"/>
      <c r="BT112" s="950"/>
      <c r="BU112" s="950"/>
      <c r="BV112" s="950">
        <v>2520577</v>
      </c>
      <c r="BW112" s="950"/>
      <c r="BX112" s="950"/>
      <c r="BY112" s="950"/>
      <c r="BZ112" s="950"/>
      <c r="CA112" s="950">
        <v>2603937</v>
      </c>
      <c r="CB112" s="950"/>
      <c r="CC112" s="950"/>
      <c r="CD112" s="950"/>
      <c r="CE112" s="950"/>
      <c r="CF112" s="944">
        <v>57.5</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226801</v>
      </c>
      <c r="DH112" s="950"/>
      <c r="DI112" s="950"/>
      <c r="DJ112" s="950"/>
      <c r="DK112" s="950"/>
      <c r="DL112" s="950">
        <v>170244</v>
      </c>
      <c r="DM112" s="950"/>
      <c r="DN112" s="950"/>
      <c r="DO112" s="950"/>
      <c r="DP112" s="950"/>
      <c r="DQ112" s="950">
        <v>113064</v>
      </c>
      <c r="DR112" s="950"/>
      <c r="DS112" s="950"/>
      <c r="DT112" s="950"/>
      <c r="DU112" s="950"/>
      <c r="DV112" s="951">
        <v>2.5</v>
      </c>
      <c r="DW112" s="951"/>
      <c r="DX112" s="951"/>
      <c r="DY112" s="951"/>
      <c r="DZ112" s="952"/>
    </row>
    <row r="113" spans="1:130" s="197" customFormat="1" ht="26.25" customHeight="1">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244117</v>
      </c>
      <c r="AB113" s="964"/>
      <c r="AC113" s="964"/>
      <c r="AD113" s="964"/>
      <c r="AE113" s="965"/>
      <c r="AF113" s="966">
        <v>235971</v>
      </c>
      <c r="AG113" s="964"/>
      <c r="AH113" s="964"/>
      <c r="AI113" s="964"/>
      <c r="AJ113" s="965"/>
      <c r="AK113" s="966">
        <v>231367</v>
      </c>
      <c r="AL113" s="964"/>
      <c r="AM113" s="964"/>
      <c r="AN113" s="964"/>
      <c r="AO113" s="965"/>
      <c r="AP113" s="967">
        <v>5.0999999999999996</v>
      </c>
      <c r="AQ113" s="968"/>
      <c r="AR113" s="968"/>
      <c r="AS113" s="968"/>
      <c r="AT113" s="969"/>
      <c r="AU113" s="929"/>
      <c r="AV113" s="930"/>
      <c r="AW113" s="930"/>
      <c r="AX113" s="930"/>
      <c r="AY113" s="931"/>
      <c r="AZ113" s="979" t="s">
        <v>418</v>
      </c>
      <c r="BA113" s="980"/>
      <c r="BB113" s="980"/>
      <c r="BC113" s="980"/>
      <c r="BD113" s="980"/>
      <c r="BE113" s="980"/>
      <c r="BF113" s="980"/>
      <c r="BG113" s="980"/>
      <c r="BH113" s="980"/>
      <c r="BI113" s="980"/>
      <c r="BJ113" s="980"/>
      <c r="BK113" s="980"/>
      <c r="BL113" s="980"/>
      <c r="BM113" s="980"/>
      <c r="BN113" s="980"/>
      <c r="BO113" s="980"/>
      <c r="BP113" s="981"/>
      <c r="BQ113" s="949">
        <v>460415</v>
      </c>
      <c r="BR113" s="950"/>
      <c r="BS113" s="950"/>
      <c r="BT113" s="950"/>
      <c r="BU113" s="950"/>
      <c r="BV113" s="950">
        <v>508753</v>
      </c>
      <c r="BW113" s="950"/>
      <c r="BX113" s="950"/>
      <c r="BY113" s="950"/>
      <c r="BZ113" s="950"/>
      <c r="CA113" s="950">
        <v>578595</v>
      </c>
      <c r="CB113" s="950"/>
      <c r="CC113" s="950"/>
      <c r="CD113" s="950"/>
      <c r="CE113" s="950"/>
      <c r="CF113" s="944">
        <v>12.8</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29294</v>
      </c>
      <c r="AB114" s="989"/>
      <c r="AC114" s="989"/>
      <c r="AD114" s="989"/>
      <c r="AE114" s="990"/>
      <c r="AF114" s="991">
        <v>26107</v>
      </c>
      <c r="AG114" s="989"/>
      <c r="AH114" s="989"/>
      <c r="AI114" s="989"/>
      <c r="AJ114" s="990"/>
      <c r="AK114" s="991">
        <v>26365</v>
      </c>
      <c r="AL114" s="989"/>
      <c r="AM114" s="989"/>
      <c r="AN114" s="989"/>
      <c r="AO114" s="990"/>
      <c r="AP114" s="992">
        <v>0.6</v>
      </c>
      <c r="AQ114" s="993"/>
      <c r="AR114" s="993"/>
      <c r="AS114" s="993"/>
      <c r="AT114" s="994"/>
      <c r="AU114" s="929"/>
      <c r="AV114" s="930"/>
      <c r="AW114" s="930"/>
      <c r="AX114" s="930"/>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1333141</v>
      </c>
      <c r="BR114" s="950"/>
      <c r="BS114" s="950"/>
      <c r="BT114" s="950"/>
      <c r="BU114" s="950"/>
      <c r="BV114" s="950">
        <v>1279292</v>
      </c>
      <c r="BW114" s="950"/>
      <c r="BX114" s="950"/>
      <c r="BY114" s="950"/>
      <c r="BZ114" s="950"/>
      <c r="CA114" s="950">
        <v>1202009</v>
      </c>
      <c r="CB114" s="950"/>
      <c r="CC114" s="950"/>
      <c r="CD114" s="950"/>
      <c r="CE114" s="950"/>
      <c r="CF114" s="944">
        <v>26.5</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58063</v>
      </c>
      <c r="AB115" s="964"/>
      <c r="AC115" s="964"/>
      <c r="AD115" s="964"/>
      <c r="AE115" s="965"/>
      <c r="AF115" s="966">
        <v>57608</v>
      </c>
      <c r="AG115" s="964"/>
      <c r="AH115" s="964"/>
      <c r="AI115" s="964"/>
      <c r="AJ115" s="965"/>
      <c r="AK115" s="966">
        <v>57140</v>
      </c>
      <c r="AL115" s="964"/>
      <c r="AM115" s="964"/>
      <c r="AN115" s="964"/>
      <c r="AO115" s="965"/>
      <c r="AP115" s="967">
        <v>1.3</v>
      </c>
      <c r="AQ115" s="968"/>
      <c r="AR115" s="968"/>
      <c r="AS115" s="968"/>
      <c r="AT115" s="969"/>
      <c r="AU115" s="929"/>
      <c r="AV115" s="930"/>
      <c r="AW115" s="930"/>
      <c r="AX115" s="930"/>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425</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426</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t="s">
        <v>108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427</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429</v>
      </c>
      <c r="Z117" s="914"/>
      <c r="AA117" s="1026">
        <v>1031956</v>
      </c>
      <c r="AB117" s="996"/>
      <c r="AC117" s="996"/>
      <c r="AD117" s="996"/>
      <c r="AE117" s="997"/>
      <c r="AF117" s="995">
        <v>924157</v>
      </c>
      <c r="AG117" s="996"/>
      <c r="AH117" s="996"/>
      <c r="AI117" s="996"/>
      <c r="AJ117" s="997"/>
      <c r="AK117" s="995">
        <v>976054</v>
      </c>
      <c r="AL117" s="996"/>
      <c r="AM117" s="996"/>
      <c r="AN117" s="996"/>
      <c r="AO117" s="997"/>
      <c r="AP117" s="998"/>
      <c r="AQ117" s="999"/>
      <c r="AR117" s="999"/>
      <c r="AS117" s="999"/>
      <c r="AT117" s="1000"/>
      <c r="AU117" s="929"/>
      <c r="AV117" s="930"/>
      <c r="AW117" s="930"/>
      <c r="AX117" s="930"/>
      <c r="AY117" s="931"/>
      <c r="AZ117" s="1025" t="s">
        <v>430</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404</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402</v>
      </c>
      <c r="AB118" s="913"/>
      <c r="AC118" s="913"/>
      <c r="AD118" s="913"/>
      <c r="AE118" s="914"/>
      <c r="AF118" s="912" t="s">
        <v>284</v>
      </c>
      <c r="AG118" s="913"/>
      <c r="AH118" s="913"/>
      <c r="AI118" s="913"/>
      <c r="AJ118" s="914"/>
      <c r="AK118" s="912" t="s">
        <v>283</v>
      </c>
      <c r="AL118" s="913"/>
      <c r="AM118" s="913"/>
      <c r="AN118" s="913"/>
      <c r="AO118" s="914"/>
      <c r="AP118" s="1020" t="s">
        <v>403</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432</v>
      </c>
      <c r="BP118" s="1024"/>
      <c r="BQ118" s="1015">
        <v>11567561</v>
      </c>
      <c r="BR118" s="1016"/>
      <c r="BS118" s="1016"/>
      <c r="BT118" s="1016"/>
      <c r="BU118" s="1016"/>
      <c r="BV118" s="1016">
        <v>11514419</v>
      </c>
      <c r="BW118" s="1016"/>
      <c r="BX118" s="1016"/>
      <c r="BY118" s="1016"/>
      <c r="BZ118" s="1016"/>
      <c r="CA118" s="1016">
        <v>11497181</v>
      </c>
      <c r="CB118" s="1016"/>
      <c r="CC118" s="1016"/>
      <c r="CD118" s="1016"/>
      <c r="CE118" s="1016"/>
      <c r="CF118" s="1017"/>
      <c r="CG118" s="1018"/>
      <c r="CH118" s="1018"/>
      <c r="CI118" s="1018"/>
      <c r="CJ118" s="1019"/>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434</v>
      </c>
      <c r="AV119" s="1008"/>
      <c r="AW119" s="1008"/>
      <c r="AX119" s="1008"/>
      <c r="AY119" s="1009"/>
      <c r="AZ119" s="970" t="s">
        <v>435</v>
      </c>
      <c r="BA119" s="917"/>
      <c r="BB119" s="917"/>
      <c r="BC119" s="917"/>
      <c r="BD119" s="917"/>
      <c r="BE119" s="917"/>
      <c r="BF119" s="917"/>
      <c r="BG119" s="917"/>
      <c r="BH119" s="917"/>
      <c r="BI119" s="917"/>
      <c r="BJ119" s="917"/>
      <c r="BK119" s="917"/>
      <c r="BL119" s="917"/>
      <c r="BM119" s="917"/>
      <c r="BN119" s="917"/>
      <c r="BO119" s="917"/>
      <c r="BP119" s="918"/>
      <c r="BQ119" s="956">
        <v>2094931</v>
      </c>
      <c r="BR119" s="957"/>
      <c r="BS119" s="957"/>
      <c r="BT119" s="957"/>
      <c r="BU119" s="957"/>
      <c r="BV119" s="957">
        <v>2196691</v>
      </c>
      <c r="BW119" s="957"/>
      <c r="BX119" s="957"/>
      <c r="BY119" s="957"/>
      <c r="BZ119" s="957"/>
      <c r="CA119" s="957">
        <v>2159632</v>
      </c>
      <c r="CB119" s="957"/>
      <c r="CC119" s="957"/>
      <c r="CD119" s="957"/>
      <c r="CE119" s="957"/>
      <c r="CF119" s="971">
        <v>47.7</v>
      </c>
      <c r="CG119" s="972"/>
      <c r="CH119" s="972"/>
      <c r="CI119" s="972"/>
      <c r="CJ119" s="972"/>
      <c r="CK119" s="977"/>
      <c r="CL119" s="978"/>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437</v>
      </c>
      <c r="BA120" s="980"/>
      <c r="BB120" s="980"/>
      <c r="BC120" s="980"/>
      <c r="BD120" s="980"/>
      <c r="BE120" s="980"/>
      <c r="BF120" s="980"/>
      <c r="BG120" s="980"/>
      <c r="BH120" s="980"/>
      <c r="BI120" s="980"/>
      <c r="BJ120" s="980"/>
      <c r="BK120" s="980"/>
      <c r="BL120" s="980"/>
      <c r="BM120" s="980"/>
      <c r="BN120" s="980"/>
      <c r="BO120" s="980"/>
      <c r="BP120" s="981"/>
      <c r="BQ120" s="949">
        <v>146929</v>
      </c>
      <c r="BR120" s="950"/>
      <c r="BS120" s="950"/>
      <c r="BT120" s="950"/>
      <c r="BU120" s="950"/>
      <c r="BV120" s="950">
        <v>149145</v>
      </c>
      <c r="BW120" s="950"/>
      <c r="BX120" s="950"/>
      <c r="BY120" s="950"/>
      <c r="BZ120" s="950"/>
      <c r="CA120" s="950">
        <v>157376</v>
      </c>
      <c r="CB120" s="950"/>
      <c r="CC120" s="950"/>
      <c r="CD120" s="950"/>
      <c r="CE120" s="950"/>
      <c r="CF120" s="944">
        <v>3.5</v>
      </c>
      <c r="CG120" s="945"/>
      <c r="CH120" s="945"/>
      <c r="CI120" s="945"/>
      <c r="CJ120" s="945"/>
      <c r="CK120" s="1043" t="s">
        <v>438</v>
      </c>
      <c r="CL120" s="1044"/>
      <c r="CM120" s="1044"/>
      <c r="CN120" s="1044"/>
      <c r="CO120" s="1045"/>
      <c r="CP120" s="1051" t="s">
        <v>439</v>
      </c>
      <c r="CQ120" s="1052"/>
      <c r="CR120" s="1052"/>
      <c r="CS120" s="1052"/>
      <c r="CT120" s="1052"/>
      <c r="CU120" s="1052"/>
      <c r="CV120" s="1052"/>
      <c r="CW120" s="1052"/>
      <c r="CX120" s="1052"/>
      <c r="CY120" s="1052"/>
      <c r="CZ120" s="1052"/>
      <c r="DA120" s="1052"/>
      <c r="DB120" s="1052"/>
      <c r="DC120" s="1052"/>
      <c r="DD120" s="1052"/>
      <c r="DE120" s="1052"/>
      <c r="DF120" s="1053"/>
      <c r="DG120" s="956">
        <v>1833723</v>
      </c>
      <c r="DH120" s="957"/>
      <c r="DI120" s="957"/>
      <c r="DJ120" s="957"/>
      <c r="DK120" s="957"/>
      <c r="DL120" s="957">
        <v>1754670</v>
      </c>
      <c r="DM120" s="957"/>
      <c r="DN120" s="957"/>
      <c r="DO120" s="957"/>
      <c r="DP120" s="957"/>
      <c r="DQ120" s="957">
        <v>1883459</v>
      </c>
      <c r="DR120" s="957"/>
      <c r="DS120" s="957"/>
      <c r="DT120" s="957"/>
      <c r="DU120" s="957"/>
      <c r="DV120" s="958">
        <v>41.6</v>
      </c>
      <c r="DW120" s="958"/>
      <c r="DX120" s="958"/>
      <c r="DY120" s="958"/>
      <c r="DZ120" s="959"/>
    </row>
    <row r="121" spans="1:130" s="197" customFormat="1" ht="26.25" customHeight="1">
      <c r="A121" s="1005"/>
      <c r="B121" s="976"/>
      <c r="C121" s="1040" t="s">
        <v>440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v>57752</v>
      </c>
      <c r="AB121" s="989"/>
      <c r="AC121" s="989"/>
      <c r="AD121" s="989"/>
      <c r="AE121" s="990"/>
      <c r="AF121" s="991">
        <v>57333</v>
      </c>
      <c r="AG121" s="989"/>
      <c r="AH121" s="989"/>
      <c r="AI121" s="989"/>
      <c r="AJ121" s="990"/>
      <c r="AK121" s="991">
        <v>56917</v>
      </c>
      <c r="AL121" s="989"/>
      <c r="AM121" s="989"/>
      <c r="AN121" s="989"/>
      <c r="AO121" s="990"/>
      <c r="AP121" s="992">
        <v>1.3</v>
      </c>
      <c r="AQ121" s="993"/>
      <c r="AR121" s="993"/>
      <c r="AS121" s="993"/>
      <c r="AT121" s="994"/>
      <c r="AU121" s="1010"/>
      <c r="AV121" s="1011"/>
      <c r="AW121" s="1011"/>
      <c r="AX121" s="1011"/>
      <c r="AY121" s="1012"/>
      <c r="AZ121" s="1025" t="s">
        <v>441</v>
      </c>
      <c r="BA121" s="1001"/>
      <c r="BB121" s="1001"/>
      <c r="BC121" s="1001"/>
      <c r="BD121" s="1001"/>
      <c r="BE121" s="1001"/>
      <c r="BF121" s="1001"/>
      <c r="BG121" s="1001"/>
      <c r="BH121" s="1001"/>
      <c r="BI121" s="1001"/>
      <c r="BJ121" s="1001"/>
      <c r="BK121" s="1001"/>
      <c r="BL121" s="1001"/>
      <c r="BM121" s="1001"/>
      <c r="BN121" s="1001"/>
      <c r="BO121" s="1001"/>
      <c r="BP121" s="1002"/>
      <c r="BQ121" s="1015">
        <v>7033048</v>
      </c>
      <c r="BR121" s="1016"/>
      <c r="BS121" s="1016"/>
      <c r="BT121" s="1016"/>
      <c r="BU121" s="1016"/>
      <c r="BV121" s="1016">
        <v>7096762</v>
      </c>
      <c r="BW121" s="1016"/>
      <c r="BX121" s="1016"/>
      <c r="BY121" s="1016"/>
      <c r="BZ121" s="1016"/>
      <c r="CA121" s="1016">
        <v>7229865</v>
      </c>
      <c r="CB121" s="1016"/>
      <c r="CC121" s="1016"/>
      <c r="CD121" s="1016"/>
      <c r="CE121" s="1016"/>
      <c r="CF121" s="1054">
        <v>159.6</v>
      </c>
      <c r="CG121" s="1055"/>
      <c r="CH121" s="1055"/>
      <c r="CI121" s="1055"/>
      <c r="CJ121" s="1055"/>
      <c r="CK121" s="1046"/>
      <c r="CL121" s="1047"/>
      <c r="CM121" s="1047"/>
      <c r="CN121" s="1047"/>
      <c r="CO121" s="1048"/>
      <c r="CP121" s="1037" t="s">
        <v>442</v>
      </c>
      <c r="CQ121" s="1038"/>
      <c r="CR121" s="1038"/>
      <c r="CS121" s="1038"/>
      <c r="CT121" s="1038"/>
      <c r="CU121" s="1038"/>
      <c r="CV121" s="1038"/>
      <c r="CW121" s="1038"/>
      <c r="CX121" s="1038"/>
      <c r="CY121" s="1038"/>
      <c r="CZ121" s="1038"/>
      <c r="DA121" s="1038"/>
      <c r="DB121" s="1038"/>
      <c r="DC121" s="1038"/>
      <c r="DD121" s="1038"/>
      <c r="DE121" s="1038"/>
      <c r="DF121" s="1039"/>
      <c r="DG121" s="949">
        <v>810477</v>
      </c>
      <c r="DH121" s="950"/>
      <c r="DI121" s="950"/>
      <c r="DJ121" s="950"/>
      <c r="DK121" s="950"/>
      <c r="DL121" s="950">
        <v>765907</v>
      </c>
      <c r="DM121" s="950"/>
      <c r="DN121" s="950"/>
      <c r="DO121" s="950"/>
      <c r="DP121" s="950"/>
      <c r="DQ121" s="950">
        <v>720478</v>
      </c>
      <c r="DR121" s="950"/>
      <c r="DS121" s="950"/>
      <c r="DT121" s="950"/>
      <c r="DU121" s="950"/>
      <c r="DV121" s="951">
        <v>15.9</v>
      </c>
      <c r="DW121" s="951"/>
      <c r="DX121" s="951"/>
      <c r="DY121" s="951"/>
      <c r="DZ121" s="952"/>
    </row>
    <row r="122" spans="1:130" s="197" customFormat="1" ht="26.25" customHeight="1">
      <c r="A122" s="1005"/>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443</v>
      </c>
      <c r="BP122" s="1024"/>
      <c r="BQ122" s="1064">
        <v>9274908</v>
      </c>
      <c r="BR122" s="1065"/>
      <c r="BS122" s="1065"/>
      <c r="BT122" s="1065"/>
      <c r="BU122" s="1065"/>
      <c r="BV122" s="1065">
        <v>9442598</v>
      </c>
      <c r="BW122" s="1065"/>
      <c r="BX122" s="1065"/>
      <c r="BY122" s="1065"/>
      <c r="BZ122" s="1065"/>
      <c r="CA122" s="1065">
        <v>9546873</v>
      </c>
      <c r="CB122" s="1065"/>
      <c r="CC122" s="1065"/>
      <c r="CD122" s="1065"/>
      <c r="CE122" s="1065"/>
      <c r="CF122" s="1017"/>
      <c r="CG122" s="1018"/>
      <c r="CH122" s="1018"/>
      <c r="CI122" s="1018"/>
      <c r="CJ122" s="1019"/>
      <c r="CK122" s="1046"/>
      <c r="CL122" s="1047"/>
      <c r="CM122" s="1047"/>
      <c r="CN122" s="1047"/>
      <c r="CO122" s="1048"/>
      <c r="CP122" s="1037"/>
      <c r="CQ122" s="1038"/>
      <c r="CR122" s="1038"/>
      <c r="CS122" s="1038"/>
      <c r="CT122" s="1038"/>
      <c r="CU122" s="1038"/>
      <c r="CV122" s="1038"/>
      <c r="CW122" s="1038"/>
      <c r="CX122" s="1038"/>
      <c r="CY122" s="1038"/>
      <c r="CZ122" s="1038"/>
      <c r="DA122" s="1038"/>
      <c r="DB122" s="1038"/>
      <c r="DC122" s="1038"/>
      <c r="DD122" s="1038"/>
      <c r="DE122" s="1038"/>
      <c r="DF122" s="1039"/>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7" customFormat="1" ht="26.25" customHeight="1" thickBot="1">
      <c r="A123" s="1005"/>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51.6</v>
      </c>
      <c r="BR123" s="1057"/>
      <c r="BS123" s="1057"/>
      <c r="BT123" s="1057"/>
      <c r="BU123" s="1057"/>
      <c r="BV123" s="1057">
        <v>47.3</v>
      </c>
      <c r="BW123" s="1057"/>
      <c r="BX123" s="1057"/>
      <c r="BY123" s="1057"/>
      <c r="BZ123" s="1057"/>
      <c r="CA123" s="1057">
        <v>43</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445</v>
      </c>
      <c r="AB124" s="989"/>
      <c r="AC124" s="989"/>
      <c r="AD124" s="989"/>
      <c r="AE124" s="990"/>
      <c r="AF124" s="991" t="s">
        <v>445</v>
      </c>
      <c r="AG124" s="989"/>
      <c r="AH124" s="989"/>
      <c r="AI124" s="989"/>
      <c r="AJ124" s="990"/>
      <c r="AK124" s="991" t="s">
        <v>445</v>
      </c>
      <c r="AL124" s="989"/>
      <c r="AM124" s="989"/>
      <c r="AN124" s="989"/>
      <c r="AO124" s="990"/>
      <c r="AP124" s="992" t="s">
        <v>445</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446</v>
      </c>
      <c r="CQ124" s="1038"/>
      <c r="CR124" s="1038"/>
      <c r="CS124" s="1038"/>
      <c r="CT124" s="1038"/>
      <c r="CU124" s="1038"/>
      <c r="CV124" s="1038"/>
      <c r="CW124" s="1038"/>
      <c r="CX124" s="1038"/>
      <c r="CY124" s="1038"/>
      <c r="CZ124" s="1038"/>
      <c r="DA124" s="1038"/>
      <c r="DB124" s="1038"/>
      <c r="DC124" s="1038"/>
      <c r="DD124" s="1038"/>
      <c r="DE124" s="1038"/>
      <c r="DF124" s="1039"/>
      <c r="DG124" s="1027" t="s">
        <v>445</v>
      </c>
      <c r="DH124" s="1028"/>
      <c r="DI124" s="1028"/>
      <c r="DJ124" s="1028"/>
      <c r="DK124" s="1029"/>
      <c r="DL124" s="1030" t="s">
        <v>445</v>
      </c>
      <c r="DM124" s="1028"/>
      <c r="DN124" s="1028"/>
      <c r="DO124" s="1028"/>
      <c r="DP124" s="1029"/>
      <c r="DQ124" s="1030" t="s">
        <v>445</v>
      </c>
      <c r="DR124" s="1028"/>
      <c r="DS124" s="1028"/>
      <c r="DT124" s="1028"/>
      <c r="DU124" s="1029"/>
      <c r="DV124" s="1031" t="s">
        <v>445</v>
      </c>
      <c r="DW124" s="1032"/>
      <c r="DX124" s="1032"/>
      <c r="DY124" s="1032"/>
      <c r="DZ124" s="1033"/>
    </row>
    <row r="125" spans="1:130" s="197" customFormat="1" ht="26.25" customHeight="1" thickBot="1">
      <c r="A125" s="1005"/>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447</v>
      </c>
      <c r="CL125" s="1044"/>
      <c r="CM125" s="1044"/>
      <c r="CN125" s="1044"/>
      <c r="CO125" s="1045"/>
      <c r="CP125" s="970" t="s">
        <v>448</v>
      </c>
      <c r="CQ125" s="917"/>
      <c r="CR125" s="917"/>
      <c r="CS125" s="917"/>
      <c r="CT125" s="917"/>
      <c r="CU125" s="917"/>
      <c r="CV125" s="917"/>
      <c r="CW125" s="917"/>
      <c r="CX125" s="917"/>
      <c r="CY125" s="917"/>
      <c r="CZ125" s="917"/>
      <c r="DA125" s="917"/>
      <c r="DB125" s="917"/>
      <c r="DC125" s="917"/>
      <c r="DD125" s="917"/>
      <c r="DE125" s="917"/>
      <c r="DF125" s="918"/>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7" customFormat="1" ht="26.25" customHeight="1">
      <c r="A126" s="1005"/>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3"/>
      <c r="AV126" s="233"/>
      <c r="AW126" s="233"/>
      <c r="AX126" s="1066" t="s">
        <v>449</v>
      </c>
      <c r="AY126" s="1067"/>
      <c r="AZ126" s="1067"/>
      <c r="BA126" s="1067"/>
      <c r="BB126" s="1067"/>
      <c r="BC126" s="1067"/>
      <c r="BD126" s="1067"/>
      <c r="BE126" s="1068"/>
      <c r="BF126" s="1082" t="s">
        <v>450</v>
      </c>
      <c r="BG126" s="1067"/>
      <c r="BH126" s="1067"/>
      <c r="BI126" s="1067"/>
      <c r="BJ126" s="1067"/>
      <c r="BK126" s="1067"/>
      <c r="BL126" s="1068"/>
      <c r="BM126" s="1082" t="s">
        <v>451</v>
      </c>
      <c r="BN126" s="1067"/>
      <c r="BO126" s="1067"/>
      <c r="BP126" s="1067"/>
      <c r="BQ126" s="1067"/>
      <c r="BR126" s="1067"/>
      <c r="BS126" s="1068"/>
      <c r="BT126" s="1082" t="s">
        <v>452</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453</v>
      </c>
      <c r="CQ126" s="980"/>
      <c r="CR126" s="980"/>
      <c r="CS126" s="980"/>
      <c r="CT126" s="980"/>
      <c r="CU126" s="980"/>
      <c r="CV126" s="980"/>
      <c r="CW126" s="980"/>
      <c r="CX126" s="980"/>
      <c r="CY126" s="980"/>
      <c r="CZ126" s="980"/>
      <c r="DA126" s="980"/>
      <c r="DB126" s="980"/>
      <c r="DC126" s="980"/>
      <c r="DD126" s="980"/>
      <c r="DE126" s="980"/>
      <c r="DF126" s="981"/>
      <c r="DG126" s="949" t="s">
        <v>445</v>
      </c>
      <c r="DH126" s="950"/>
      <c r="DI126" s="950"/>
      <c r="DJ126" s="950"/>
      <c r="DK126" s="950"/>
      <c r="DL126" s="950" t="s">
        <v>445</v>
      </c>
      <c r="DM126" s="950"/>
      <c r="DN126" s="950"/>
      <c r="DO126" s="950"/>
      <c r="DP126" s="950"/>
      <c r="DQ126" s="950" t="s">
        <v>445</v>
      </c>
      <c r="DR126" s="950"/>
      <c r="DS126" s="950"/>
      <c r="DT126" s="950"/>
      <c r="DU126" s="950"/>
      <c r="DV126" s="951" t="s">
        <v>445</v>
      </c>
      <c r="DW126" s="951"/>
      <c r="DX126" s="951"/>
      <c r="DY126" s="951"/>
      <c r="DZ126" s="952"/>
    </row>
    <row r="127" spans="1:130" s="197" customFormat="1" ht="26.25" customHeight="1" thickBot="1">
      <c r="A127" s="1006"/>
      <c r="B127" s="978"/>
      <c r="C127" s="1034" t="s">
        <v>454</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311</v>
      </c>
      <c r="AB127" s="989"/>
      <c r="AC127" s="989"/>
      <c r="AD127" s="989"/>
      <c r="AE127" s="990"/>
      <c r="AF127" s="991">
        <v>275</v>
      </c>
      <c r="AG127" s="989"/>
      <c r="AH127" s="989"/>
      <c r="AI127" s="989"/>
      <c r="AJ127" s="990"/>
      <c r="AK127" s="991">
        <v>223</v>
      </c>
      <c r="AL127" s="989"/>
      <c r="AM127" s="989"/>
      <c r="AN127" s="989"/>
      <c r="AO127" s="990"/>
      <c r="AP127" s="992">
        <v>0</v>
      </c>
      <c r="AQ127" s="993"/>
      <c r="AR127" s="993"/>
      <c r="AS127" s="993"/>
      <c r="AT127" s="994"/>
      <c r="AU127" s="233"/>
      <c r="AV127" s="233"/>
      <c r="AW127" s="233"/>
      <c r="AX127" s="916" t="s">
        <v>455</v>
      </c>
      <c r="AY127" s="917"/>
      <c r="AZ127" s="917"/>
      <c r="BA127" s="917"/>
      <c r="BB127" s="917"/>
      <c r="BC127" s="917"/>
      <c r="BD127" s="917"/>
      <c r="BE127" s="918"/>
      <c r="BF127" s="1071" t="s">
        <v>445</v>
      </c>
      <c r="BG127" s="1072"/>
      <c r="BH127" s="1072"/>
      <c r="BI127" s="1072"/>
      <c r="BJ127" s="1072"/>
      <c r="BK127" s="1072"/>
      <c r="BL127" s="1081"/>
      <c r="BM127" s="1071">
        <v>14.88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456</v>
      </c>
      <c r="CQ127" s="1075"/>
      <c r="CR127" s="1075"/>
      <c r="CS127" s="1075"/>
      <c r="CT127" s="1075"/>
      <c r="CU127" s="1075"/>
      <c r="CV127" s="1075"/>
      <c r="CW127" s="1075"/>
      <c r="CX127" s="1075"/>
      <c r="CY127" s="1075"/>
      <c r="CZ127" s="1075"/>
      <c r="DA127" s="1075"/>
      <c r="DB127" s="1075"/>
      <c r="DC127" s="1075"/>
      <c r="DD127" s="1075"/>
      <c r="DE127" s="1075"/>
      <c r="DF127" s="1076"/>
      <c r="DG127" s="1077" t="s">
        <v>457</v>
      </c>
      <c r="DH127" s="1078"/>
      <c r="DI127" s="1078"/>
      <c r="DJ127" s="1078"/>
      <c r="DK127" s="1078"/>
      <c r="DL127" s="1078" t="s">
        <v>458</v>
      </c>
      <c r="DM127" s="1078"/>
      <c r="DN127" s="1078"/>
      <c r="DO127" s="1078"/>
      <c r="DP127" s="1078"/>
      <c r="DQ127" s="1078" t="s">
        <v>458</v>
      </c>
      <c r="DR127" s="1078"/>
      <c r="DS127" s="1078"/>
      <c r="DT127" s="1078"/>
      <c r="DU127" s="1078"/>
      <c r="DV127" s="1079" t="s">
        <v>458</v>
      </c>
      <c r="DW127" s="1079"/>
      <c r="DX127" s="1079"/>
      <c r="DY127" s="1079"/>
      <c r="DZ127" s="1080"/>
    </row>
    <row r="128" spans="1:130" s="197" customFormat="1" ht="26.25" customHeight="1">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22246</v>
      </c>
      <c r="AB128" s="1120"/>
      <c r="AC128" s="1120"/>
      <c r="AD128" s="1120"/>
      <c r="AE128" s="1121"/>
      <c r="AF128" s="1122">
        <v>19829</v>
      </c>
      <c r="AG128" s="1120"/>
      <c r="AH128" s="1120"/>
      <c r="AI128" s="1120"/>
      <c r="AJ128" s="1121"/>
      <c r="AK128" s="1122">
        <v>18558</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445</v>
      </c>
      <c r="BG128" s="1097"/>
      <c r="BH128" s="1097"/>
      <c r="BI128" s="1097"/>
      <c r="BJ128" s="1097"/>
      <c r="BK128" s="1097"/>
      <c r="BL128" s="1098"/>
      <c r="BM128" s="1096">
        <v>19.88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462</v>
      </c>
      <c r="X129" s="1091"/>
      <c r="Y129" s="1091"/>
      <c r="Z129" s="1092"/>
      <c r="AA129" s="988">
        <v>5034984</v>
      </c>
      <c r="AB129" s="989"/>
      <c r="AC129" s="989"/>
      <c r="AD129" s="989"/>
      <c r="AE129" s="990"/>
      <c r="AF129" s="991">
        <v>4998059</v>
      </c>
      <c r="AG129" s="989"/>
      <c r="AH129" s="989"/>
      <c r="AI129" s="989"/>
      <c r="AJ129" s="990"/>
      <c r="AK129" s="991">
        <v>5193017</v>
      </c>
      <c r="AL129" s="989"/>
      <c r="AM129" s="989"/>
      <c r="AN129" s="989"/>
      <c r="AO129" s="990"/>
      <c r="AP129" s="1093"/>
      <c r="AQ129" s="1094"/>
      <c r="AR129" s="1094"/>
      <c r="AS129" s="1094"/>
      <c r="AT129" s="1095"/>
      <c r="AU129" s="235"/>
      <c r="AV129" s="235"/>
      <c r="AW129" s="235"/>
      <c r="AX129" s="1084" t="s">
        <v>463</v>
      </c>
      <c r="AY129" s="980"/>
      <c r="AZ129" s="980"/>
      <c r="BA129" s="980"/>
      <c r="BB129" s="980"/>
      <c r="BC129" s="980"/>
      <c r="BD129" s="980"/>
      <c r="BE129" s="981"/>
      <c r="BF129" s="1085">
        <v>7.4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465</v>
      </c>
      <c r="X130" s="1091"/>
      <c r="Y130" s="1091"/>
      <c r="Z130" s="1092"/>
      <c r="AA130" s="988">
        <v>592218</v>
      </c>
      <c r="AB130" s="989"/>
      <c r="AC130" s="989"/>
      <c r="AD130" s="989"/>
      <c r="AE130" s="990"/>
      <c r="AF130" s="991">
        <v>621565</v>
      </c>
      <c r="AG130" s="989"/>
      <c r="AH130" s="989"/>
      <c r="AI130" s="989"/>
      <c r="AJ130" s="990"/>
      <c r="AK130" s="991">
        <v>663265</v>
      </c>
      <c r="AL130" s="989"/>
      <c r="AM130" s="989"/>
      <c r="AN130" s="989"/>
      <c r="AO130" s="990"/>
      <c r="AP130" s="1093"/>
      <c r="AQ130" s="1094"/>
      <c r="AR130" s="1094"/>
      <c r="AS130" s="1094"/>
      <c r="AT130" s="1095"/>
      <c r="AU130" s="235"/>
      <c r="AV130" s="235"/>
      <c r="AW130" s="235"/>
      <c r="AX130" s="1143" t="s">
        <v>466</v>
      </c>
      <c r="AY130" s="1075"/>
      <c r="AZ130" s="1075"/>
      <c r="BA130" s="1075"/>
      <c r="BB130" s="1075"/>
      <c r="BC130" s="1075"/>
      <c r="BD130" s="1075"/>
      <c r="BE130" s="1076"/>
      <c r="BF130" s="1105">
        <v>43</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467</v>
      </c>
      <c r="X131" s="1114"/>
      <c r="Y131" s="1114"/>
      <c r="Z131" s="1115"/>
      <c r="AA131" s="1027">
        <v>4442766</v>
      </c>
      <c r="AB131" s="1028"/>
      <c r="AC131" s="1028"/>
      <c r="AD131" s="1028"/>
      <c r="AE131" s="1029"/>
      <c r="AF131" s="1030">
        <v>4376494</v>
      </c>
      <c r="AG131" s="1028"/>
      <c r="AH131" s="1028"/>
      <c r="AI131" s="1028"/>
      <c r="AJ131" s="1029"/>
      <c r="AK131" s="1030">
        <v>4529752</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468</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469</v>
      </c>
      <c r="W132" s="1131"/>
      <c r="X132" s="1131"/>
      <c r="Y132" s="1131"/>
      <c r="Z132" s="1132"/>
      <c r="AA132" s="1133">
        <v>9.3971188219999995</v>
      </c>
      <c r="AB132" s="1134"/>
      <c r="AC132" s="1134"/>
      <c r="AD132" s="1134"/>
      <c r="AE132" s="1135"/>
      <c r="AF132" s="1136">
        <v>6.4609479639999998</v>
      </c>
      <c r="AG132" s="1134"/>
      <c r="AH132" s="1134"/>
      <c r="AI132" s="1134"/>
      <c r="AJ132" s="1135"/>
      <c r="AK132" s="1136">
        <v>6.4955211679999998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470</v>
      </c>
      <c r="W133" s="1138"/>
      <c r="X133" s="1138"/>
      <c r="Y133" s="1138"/>
      <c r="Z133" s="1139"/>
      <c r="AA133" s="1140">
        <v>10.7</v>
      </c>
      <c r="AB133" s="1141"/>
      <c r="AC133" s="1141"/>
      <c r="AD133" s="1141"/>
      <c r="AE133" s="1142"/>
      <c r="AF133" s="1140">
        <v>8.6999999999999993</v>
      </c>
      <c r="AG133" s="1141"/>
      <c r="AH133" s="1141"/>
      <c r="AI133" s="1141"/>
      <c r="AJ133" s="1142"/>
      <c r="AK133" s="1140">
        <v>7.4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471</v>
      </c>
      <c r="B5" s="246"/>
      <c r="C5" s="246"/>
      <c r="D5" s="246"/>
      <c r="E5" s="246"/>
      <c r="F5" s="246"/>
      <c r="G5" s="246"/>
      <c r="H5" s="246"/>
      <c r="I5" s="246"/>
      <c r="J5" s="246"/>
      <c r="K5" s="246"/>
      <c r="L5" s="246"/>
      <c r="M5" s="246"/>
      <c r="N5" s="246"/>
      <c r="O5" s="247"/>
    </row>
    <row r="6" spans="1:16">
      <c r="A6" s="248"/>
      <c r="B6" s="244"/>
      <c r="C6" s="244"/>
      <c r="D6" s="244"/>
      <c r="E6" s="244"/>
      <c r="F6" s="244"/>
      <c r="G6" s="249" t="s">
        <v>472</v>
      </c>
      <c r="H6" s="249"/>
      <c r="I6" s="249"/>
      <c r="J6" s="249"/>
      <c r="K6" s="244"/>
      <c r="L6" s="244"/>
      <c r="M6" s="244"/>
      <c r="N6" s="244"/>
    </row>
    <row r="7" spans="1:16">
      <c r="A7" s="248"/>
      <c r="B7" s="244"/>
      <c r="C7" s="244"/>
      <c r="D7" s="244"/>
      <c r="E7" s="244"/>
      <c r="F7" s="244"/>
      <c r="G7" s="251"/>
      <c r="H7" s="252"/>
      <c r="I7" s="252"/>
      <c r="J7" s="253"/>
      <c r="K7" s="1147" t="s">
        <v>473</v>
      </c>
      <c r="L7" s="254"/>
      <c r="M7" s="255" t="s">
        <v>474</v>
      </c>
      <c r="N7" s="256"/>
    </row>
    <row r="8" spans="1:16">
      <c r="A8" s="248"/>
      <c r="B8" s="244"/>
      <c r="C8" s="244"/>
      <c r="D8" s="244"/>
      <c r="E8" s="244"/>
      <c r="F8" s="244"/>
      <c r="G8" s="257"/>
      <c r="H8" s="258"/>
      <c r="I8" s="258"/>
      <c r="J8" s="259"/>
      <c r="K8" s="1148"/>
      <c r="L8" s="260" t="s">
        <v>475</v>
      </c>
      <c r="M8" s="261" t="s">
        <v>476</v>
      </c>
      <c r="N8" s="262" t="s">
        <v>477</v>
      </c>
    </row>
    <row r="9" spans="1:16">
      <c r="A9" s="248"/>
      <c r="B9" s="244"/>
      <c r="C9" s="244"/>
      <c r="D9" s="244"/>
      <c r="E9" s="244"/>
      <c r="F9" s="244"/>
      <c r="G9" s="1149" t="s">
        <v>478</v>
      </c>
      <c r="H9" s="1150"/>
      <c r="I9" s="1150"/>
      <c r="J9" s="1151"/>
      <c r="K9" s="263">
        <v>1247077</v>
      </c>
      <c r="L9" s="264">
        <v>51888</v>
      </c>
      <c r="M9" s="265">
        <v>64158</v>
      </c>
      <c r="N9" s="266">
        <v>-19.100000000000001</v>
      </c>
    </row>
    <row r="10" spans="1:16">
      <c r="A10" s="248"/>
      <c r="B10" s="244"/>
      <c r="C10" s="244"/>
      <c r="D10" s="244"/>
      <c r="E10" s="244"/>
      <c r="F10" s="244"/>
      <c r="G10" s="1149" t="s">
        <v>479</v>
      </c>
      <c r="H10" s="1150"/>
      <c r="I10" s="1150"/>
      <c r="J10" s="1151"/>
      <c r="K10" s="267">
        <v>25454</v>
      </c>
      <c r="L10" s="268">
        <v>1059</v>
      </c>
      <c r="M10" s="269">
        <v>6725</v>
      </c>
      <c r="N10" s="270">
        <v>-84.3</v>
      </c>
    </row>
    <row r="11" spans="1:16" ht="13.5" customHeight="1">
      <c r="A11" s="248"/>
      <c r="B11" s="244"/>
      <c r="C11" s="244"/>
      <c r="D11" s="244"/>
      <c r="E11" s="244"/>
      <c r="F11" s="244"/>
      <c r="G11" s="1149" t="s">
        <v>480</v>
      </c>
      <c r="H11" s="1150"/>
      <c r="I11" s="1150"/>
      <c r="J11" s="1151"/>
      <c r="K11" s="267">
        <v>183055</v>
      </c>
      <c r="L11" s="268">
        <v>7617</v>
      </c>
      <c r="M11" s="269">
        <v>8931</v>
      </c>
      <c r="N11" s="270">
        <v>-14.7</v>
      </c>
    </row>
    <row r="12" spans="1:16" ht="13.5" customHeight="1">
      <c r="A12" s="248"/>
      <c r="B12" s="244"/>
      <c r="C12" s="244"/>
      <c r="D12" s="244"/>
      <c r="E12" s="244"/>
      <c r="F12" s="244"/>
      <c r="G12" s="1149" t="s">
        <v>481</v>
      </c>
      <c r="H12" s="1150"/>
      <c r="I12" s="1150"/>
      <c r="J12" s="1151"/>
      <c r="K12" s="267">
        <v>19275</v>
      </c>
      <c r="L12" s="268">
        <v>802</v>
      </c>
      <c r="M12" s="269">
        <v>335</v>
      </c>
      <c r="N12" s="270">
        <v>139.4</v>
      </c>
    </row>
    <row r="13" spans="1:16" ht="13.5" customHeight="1">
      <c r="A13" s="248"/>
      <c r="B13" s="244"/>
      <c r="C13" s="244"/>
      <c r="D13" s="244"/>
      <c r="E13" s="244"/>
      <c r="F13" s="244"/>
      <c r="G13" s="1149" t="s">
        <v>482</v>
      </c>
      <c r="H13" s="1150"/>
      <c r="I13" s="1150"/>
      <c r="J13" s="1151"/>
      <c r="K13" s="267" t="s">
        <v>483</v>
      </c>
      <c r="L13" s="268" t="s">
        <v>483</v>
      </c>
      <c r="M13" s="269">
        <v>14</v>
      </c>
      <c r="N13" s="270" t="s">
        <v>483</v>
      </c>
    </row>
    <row r="14" spans="1:16" ht="13.5" customHeight="1">
      <c r="A14" s="248"/>
      <c r="B14" s="244"/>
      <c r="C14" s="244"/>
      <c r="D14" s="244"/>
      <c r="E14" s="244"/>
      <c r="F14" s="244"/>
      <c r="G14" s="1149" t="s">
        <v>484</v>
      </c>
      <c r="H14" s="1150"/>
      <c r="I14" s="1150"/>
      <c r="J14" s="1151"/>
      <c r="K14" s="267">
        <v>78095</v>
      </c>
      <c r="L14" s="268">
        <v>3249</v>
      </c>
      <c r="M14" s="269">
        <v>2685</v>
      </c>
      <c r="N14" s="270">
        <v>21</v>
      </c>
    </row>
    <row r="15" spans="1:16" ht="13.5" customHeight="1">
      <c r="A15" s="248"/>
      <c r="B15" s="244"/>
      <c r="C15" s="244"/>
      <c r="D15" s="244"/>
      <c r="E15" s="244"/>
      <c r="F15" s="244"/>
      <c r="G15" s="1149" t="s">
        <v>485</v>
      </c>
      <c r="H15" s="1150"/>
      <c r="I15" s="1150"/>
      <c r="J15" s="1151"/>
      <c r="K15" s="267">
        <v>42601</v>
      </c>
      <c r="L15" s="268">
        <v>1773</v>
      </c>
      <c r="M15" s="269">
        <v>1293</v>
      </c>
      <c r="N15" s="270">
        <v>37.1</v>
      </c>
    </row>
    <row r="16" spans="1:16">
      <c r="A16" s="248"/>
      <c r="B16" s="244"/>
      <c r="C16" s="244"/>
      <c r="D16" s="244"/>
      <c r="E16" s="244"/>
      <c r="F16" s="244"/>
      <c r="G16" s="1152" t="s">
        <v>486</v>
      </c>
      <c r="H16" s="1153"/>
      <c r="I16" s="1153"/>
      <c r="J16" s="1154"/>
      <c r="K16" s="268">
        <v>-112637</v>
      </c>
      <c r="L16" s="268">
        <v>-4687</v>
      </c>
      <c r="M16" s="269">
        <v>-6126</v>
      </c>
      <c r="N16" s="270">
        <v>-23.5</v>
      </c>
    </row>
    <row r="17" spans="1:16">
      <c r="A17" s="248"/>
      <c r="B17" s="244"/>
      <c r="C17" s="244"/>
      <c r="D17" s="244"/>
      <c r="E17" s="244"/>
      <c r="F17" s="244"/>
      <c r="G17" s="1152" t="s">
        <v>167</v>
      </c>
      <c r="H17" s="1153"/>
      <c r="I17" s="1153"/>
      <c r="J17" s="1154"/>
      <c r="K17" s="268">
        <v>1482920</v>
      </c>
      <c r="L17" s="268">
        <v>61701</v>
      </c>
      <c r="M17" s="269">
        <v>78014</v>
      </c>
      <c r="N17" s="270">
        <v>-20.9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487</v>
      </c>
      <c r="H19" s="244"/>
      <c r="I19" s="244"/>
      <c r="J19" s="244"/>
      <c r="K19" s="244"/>
      <c r="L19" s="244"/>
      <c r="M19" s="244"/>
      <c r="N19" s="244"/>
    </row>
    <row r="20" spans="1:16">
      <c r="A20" s="248"/>
      <c r="B20" s="244"/>
      <c r="C20" s="244"/>
      <c r="D20" s="244"/>
      <c r="E20" s="244"/>
      <c r="F20" s="244"/>
      <c r="G20" s="272"/>
      <c r="H20" s="273"/>
      <c r="I20" s="273"/>
      <c r="J20" s="274"/>
      <c r="K20" s="275" t="s">
        <v>488</v>
      </c>
      <c r="L20" s="276" t="s">
        <v>489</v>
      </c>
      <c r="M20" s="277" t="s">
        <v>490</v>
      </c>
      <c r="N20" s="278"/>
    </row>
    <row r="21" spans="1:16" s="284" customFormat="1">
      <c r="A21" s="279"/>
      <c r="B21" s="249"/>
      <c r="C21" s="249"/>
      <c r="D21" s="249"/>
      <c r="E21" s="249"/>
      <c r="F21" s="249"/>
      <c r="G21" s="1144" t="s">
        <v>491</v>
      </c>
      <c r="H21" s="1145"/>
      <c r="I21" s="1145"/>
      <c r="J21" s="1146"/>
      <c r="K21" s="280">
        <v>5.66</v>
      </c>
      <c r="L21" s="281">
        <v>7.49</v>
      </c>
      <c r="M21" s="282">
        <v>-1.83</v>
      </c>
      <c r="N21" s="249"/>
      <c r="O21" s="283"/>
      <c r="P21" s="279"/>
    </row>
    <row r="22" spans="1:16" s="284" customFormat="1">
      <c r="A22" s="279"/>
      <c r="B22" s="249"/>
      <c r="C22" s="249"/>
      <c r="D22" s="249"/>
      <c r="E22" s="249"/>
      <c r="F22" s="249"/>
      <c r="G22" s="1144" t="s">
        <v>492</v>
      </c>
      <c r="H22" s="1145"/>
      <c r="I22" s="1145"/>
      <c r="J22" s="1146"/>
      <c r="K22" s="285">
        <v>95.7</v>
      </c>
      <c r="L22" s="286">
        <v>97.3</v>
      </c>
      <c r="M22" s="287">
        <v>-1.6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495</v>
      </c>
      <c r="H29" s="249"/>
      <c r="I29" s="249"/>
      <c r="J29" s="249"/>
      <c r="K29" s="244"/>
      <c r="L29" s="244"/>
      <c r="M29" s="244"/>
      <c r="N29" s="244"/>
      <c r="O29" s="293"/>
    </row>
    <row r="30" spans="1:16">
      <c r="A30" s="248"/>
      <c r="B30" s="244"/>
      <c r="C30" s="244"/>
      <c r="D30" s="244"/>
      <c r="E30" s="244"/>
      <c r="F30" s="244"/>
      <c r="G30" s="251"/>
      <c r="H30" s="252"/>
      <c r="I30" s="252"/>
      <c r="J30" s="253"/>
      <c r="K30" s="1147" t="s">
        <v>473</v>
      </c>
      <c r="L30" s="254"/>
      <c r="M30" s="255" t="s">
        <v>474</v>
      </c>
      <c r="N30" s="256"/>
    </row>
    <row r="31" spans="1:16">
      <c r="A31" s="248"/>
      <c r="B31" s="244"/>
      <c r="C31" s="244"/>
      <c r="D31" s="244"/>
      <c r="E31" s="244"/>
      <c r="F31" s="244"/>
      <c r="G31" s="257"/>
      <c r="H31" s="258"/>
      <c r="I31" s="258"/>
      <c r="J31" s="259"/>
      <c r="K31" s="1148"/>
      <c r="L31" s="260" t="s">
        <v>475</v>
      </c>
      <c r="M31" s="261" t="s">
        <v>476</v>
      </c>
      <c r="N31" s="262" t="s">
        <v>477</v>
      </c>
    </row>
    <row r="32" spans="1:16" ht="27" customHeight="1">
      <c r="A32" s="248"/>
      <c r="B32" s="244"/>
      <c r="C32" s="244"/>
      <c r="D32" s="244"/>
      <c r="E32" s="244"/>
      <c r="F32" s="244"/>
      <c r="G32" s="1160" t="s">
        <v>496</v>
      </c>
      <c r="H32" s="1161"/>
      <c r="I32" s="1161"/>
      <c r="J32" s="1162"/>
      <c r="K32" s="294">
        <v>661182</v>
      </c>
      <c r="L32" s="294">
        <v>27510</v>
      </c>
      <c r="M32" s="295">
        <v>34910</v>
      </c>
      <c r="N32" s="296">
        <v>-21.2</v>
      </c>
    </row>
    <row r="33" spans="1:16" ht="13.5" customHeight="1">
      <c r="A33" s="248"/>
      <c r="B33" s="244"/>
      <c r="C33" s="244"/>
      <c r="D33" s="244"/>
      <c r="E33" s="244"/>
      <c r="F33" s="244"/>
      <c r="G33" s="1160" t="s">
        <v>497</v>
      </c>
      <c r="H33" s="1161"/>
      <c r="I33" s="1161"/>
      <c r="J33" s="1162"/>
      <c r="K33" s="294" t="s">
        <v>483</v>
      </c>
      <c r="L33" s="294" t="s">
        <v>483</v>
      </c>
      <c r="M33" s="295" t="s">
        <v>483</v>
      </c>
      <c r="N33" s="296" t="s">
        <v>483</v>
      </c>
    </row>
    <row r="34" spans="1:16" ht="27" customHeight="1">
      <c r="A34" s="248"/>
      <c r="B34" s="244"/>
      <c r="C34" s="244"/>
      <c r="D34" s="244"/>
      <c r="E34" s="244"/>
      <c r="F34" s="244"/>
      <c r="G34" s="1160" t="s">
        <v>498</v>
      </c>
      <c r="H34" s="1161"/>
      <c r="I34" s="1161"/>
      <c r="J34" s="1162"/>
      <c r="K34" s="294" t="s">
        <v>483</v>
      </c>
      <c r="L34" s="294" t="s">
        <v>483</v>
      </c>
      <c r="M34" s="295" t="s">
        <v>483</v>
      </c>
      <c r="N34" s="296" t="s">
        <v>483</v>
      </c>
    </row>
    <row r="35" spans="1:16" ht="27" customHeight="1">
      <c r="A35" s="248"/>
      <c r="B35" s="244"/>
      <c r="C35" s="244"/>
      <c r="D35" s="244"/>
      <c r="E35" s="244"/>
      <c r="F35" s="244"/>
      <c r="G35" s="1160" t="s">
        <v>499</v>
      </c>
      <c r="H35" s="1161"/>
      <c r="I35" s="1161"/>
      <c r="J35" s="1162"/>
      <c r="K35" s="294">
        <v>231367</v>
      </c>
      <c r="L35" s="294">
        <v>9627</v>
      </c>
      <c r="M35" s="295">
        <v>14021</v>
      </c>
      <c r="N35" s="296">
        <v>-31.3</v>
      </c>
    </row>
    <row r="36" spans="1:16" ht="27" customHeight="1">
      <c r="A36" s="248"/>
      <c r="B36" s="244"/>
      <c r="C36" s="244"/>
      <c r="D36" s="244"/>
      <c r="E36" s="244"/>
      <c r="F36" s="244"/>
      <c r="G36" s="1160" t="s">
        <v>500</v>
      </c>
      <c r="H36" s="1161"/>
      <c r="I36" s="1161"/>
      <c r="J36" s="1162"/>
      <c r="K36" s="294">
        <v>26365</v>
      </c>
      <c r="L36" s="294">
        <v>1097</v>
      </c>
      <c r="M36" s="295">
        <v>2867</v>
      </c>
      <c r="N36" s="296">
        <v>-61.7</v>
      </c>
    </row>
    <row r="37" spans="1:16" ht="13.5" customHeight="1">
      <c r="A37" s="248"/>
      <c r="B37" s="244"/>
      <c r="C37" s="244"/>
      <c r="D37" s="244"/>
      <c r="E37" s="244"/>
      <c r="F37" s="244"/>
      <c r="G37" s="1160" t="s">
        <v>501</v>
      </c>
      <c r="H37" s="1161"/>
      <c r="I37" s="1161"/>
      <c r="J37" s="1162"/>
      <c r="K37" s="294">
        <v>57140</v>
      </c>
      <c r="L37" s="294">
        <v>2377</v>
      </c>
      <c r="M37" s="295">
        <v>917</v>
      </c>
      <c r="N37" s="296">
        <v>159.19999999999999</v>
      </c>
    </row>
    <row r="38" spans="1:16" ht="27" customHeight="1">
      <c r="A38" s="248"/>
      <c r="B38" s="244"/>
      <c r="C38" s="244"/>
      <c r="D38" s="244"/>
      <c r="E38" s="244"/>
      <c r="F38" s="244"/>
      <c r="G38" s="1163" t="s">
        <v>502</v>
      </c>
      <c r="H38" s="1164"/>
      <c r="I38" s="1164"/>
      <c r="J38" s="1165"/>
      <c r="K38" s="297" t="s">
        <v>483</v>
      </c>
      <c r="L38" s="297" t="s">
        <v>483</v>
      </c>
      <c r="M38" s="298">
        <v>2</v>
      </c>
      <c r="N38" s="299" t="s">
        <v>483</v>
      </c>
      <c r="O38" s="293"/>
    </row>
    <row r="39" spans="1:16">
      <c r="A39" s="248"/>
      <c r="B39" s="244"/>
      <c r="C39" s="244"/>
      <c r="D39" s="244"/>
      <c r="E39" s="244"/>
      <c r="F39" s="244"/>
      <c r="G39" s="1163" t="s">
        <v>503</v>
      </c>
      <c r="H39" s="1164"/>
      <c r="I39" s="1164"/>
      <c r="J39" s="1165"/>
      <c r="K39" s="300">
        <v>-18558</v>
      </c>
      <c r="L39" s="300">
        <v>-772</v>
      </c>
      <c r="M39" s="301">
        <v>-3077</v>
      </c>
      <c r="N39" s="302">
        <v>-74.900000000000006</v>
      </c>
      <c r="O39" s="293"/>
    </row>
    <row r="40" spans="1:16" ht="27" customHeight="1">
      <c r="A40" s="248"/>
      <c r="B40" s="244"/>
      <c r="C40" s="244"/>
      <c r="D40" s="244"/>
      <c r="E40" s="244"/>
      <c r="F40" s="244"/>
      <c r="G40" s="1160" t="s">
        <v>504</v>
      </c>
      <c r="H40" s="1161"/>
      <c r="I40" s="1161"/>
      <c r="J40" s="1162"/>
      <c r="K40" s="300">
        <v>-663265</v>
      </c>
      <c r="L40" s="300">
        <v>-27597</v>
      </c>
      <c r="M40" s="301">
        <v>-35137</v>
      </c>
      <c r="N40" s="302">
        <v>-21.5</v>
      </c>
      <c r="O40" s="293"/>
    </row>
    <row r="41" spans="1:16">
      <c r="A41" s="248"/>
      <c r="B41" s="244"/>
      <c r="C41" s="244"/>
      <c r="D41" s="244"/>
      <c r="E41" s="244"/>
      <c r="F41" s="244"/>
      <c r="G41" s="1166" t="s">
        <v>278</v>
      </c>
      <c r="H41" s="1167"/>
      <c r="I41" s="1167"/>
      <c r="J41" s="1168"/>
      <c r="K41" s="294">
        <v>294231</v>
      </c>
      <c r="L41" s="300">
        <v>12242</v>
      </c>
      <c r="M41" s="301">
        <v>14503</v>
      </c>
      <c r="N41" s="302">
        <v>-15.6</v>
      </c>
      <c r="O41" s="293"/>
    </row>
    <row r="42" spans="1:16">
      <c r="A42" s="248"/>
      <c r="B42" s="244"/>
      <c r="C42" s="244"/>
      <c r="D42" s="244"/>
      <c r="E42" s="244"/>
      <c r="F42" s="244"/>
      <c r="G42" s="303" t="s">
        <v>505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506</v>
      </c>
      <c r="B47" s="244"/>
      <c r="C47" s="244"/>
      <c r="D47" s="244"/>
      <c r="E47" s="244"/>
      <c r="F47" s="244"/>
      <c r="G47" s="244"/>
      <c r="H47" s="244"/>
      <c r="I47" s="244"/>
      <c r="J47" s="244"/>
      <c r="K47" s="244"/>
      <c r="L47" s="244"/>
      <c r="M47" s="244"/>
      <c r="N47" s="244"/>
    </row>
    <row r="48" spans="1:16">
      <c r="A48" s="248"/>
      <c r="B48" s="244"/>
      <c r="C48" s="244"/>
      <c r="D48" s="244"/>
      <c r="E48" s="244"/>
      <c r="F48" s="244"/>
      <c r="G48" s="308" t="s">
        <v>507</v>
      </c>
      <c r="H48" s="308"/>
      <c r="I48" s="308"/>
      <c r="J48" s="308"/>
      <c r="K48" s="308"/>
      <c r="L48" s="308"/>
      <c r="M48" s="309"/>
      <c r="N48" s="308"/>
    </row>
    <row r="49" spans="1:14" ht="13.5" customHeight="1">
      <c r="A49" s="248"/>
      <c r="B49" s="244"/>
      <c r="C49" s="244"/>
      <c r="D49" s="244"/>
      <c r="E49" s="244"/>
      <c r="F49" s="244"/>
      <c r="G49" s="310"/>
      <c r="H49" s="311"/>
      <c r="I49" s="1155" t="s">
        <v>473</v>
      </c>
      <c r="J49" s="1157" t="s">
        <v>508</v>
      </c>
      <c r="K49" s="1158"/>
      <c r="L49" s="1158"/>
      <c r="M49" s="1158"/>
      <c r="N49" s="1159"/>
    </row>
    <row r="50" spans="1:14">
      <c r="A50" s="248"/>
      <c r="B50" s="244"/>
      <c r="C50" s="244"/>
      <c r="D50" s="244"/>
      <c r="E50" s="244"/>
      <c r="F50" s="244"/>
      <c r="G50" s="312"/>
      <c r="H50" s="313"/>
      <c r="I50" s="1156"/>
      <c r="J50" s="314" t="s">
        <v>509</v>
      </c>
      <c r="K50" s="315" t="s">
        <v>510</v>
      </c>
      <c r="L50" s="316" t="s">
        <v>511</v>
      </c>
      <c r="M50" s="317" t="s">
        <v>512</v>
      </c>
      <c r="N50" s="318" t="s">
        <v>513</v>
      </c>
    </row>
    <row r="51" spans="1:14">
      <c r="A51" s="248"/>
      <c r="B51" s="244"/>
      <c r="C51" s="244"/>
      <c r="D51" s="244"/>
      <c r="E51" s="244"/>
      <c r="F51" s="244"/>
      <c r="G51" s="310" t="s">
        <v>514</v>
      </c>
      <c r="H51" s="311"/>
      <c r="I51" s="319">
        <v>615505</v>
      </c>
      <c r="J51" s="320">
        <v>24949</v>
      </c>
      <c r="K51" s="321">
        <v>-16.5</v>
      </c>
      <c r="L51" s="322">
        <v>51262</v>
      </c>
      <c r="M51" s="323">
        <v>-13.6</v>
      </c>
      <c r="N51" s="324">
        <v>-2.9</v>
      </c>
    </row>
    <row r="52" spans="1:14">
      <c r="A52" s="248"/>
      <c r="B52" s="244"/>
      <c r="C52" s="244"/>
      <c r="D52" s="244"/>
      <c r="E52" s="244"/>
      <c r="F52" s="244"/>
      <c r="G52" s="325"/>
      <c r="H52" s="326" t="s">
        <v>515</v>
      </c>
      <c r="I52" s="327">
        <v>537514</v>
      </c>
      <c r="J52" s="328">
        <v>21787</v>
      </c>
      <c r="K52" s="329">
        <v>-10.1</v>
      </c>
      <c r="L52" s="330">
        <v>25630</v>
      </c>
      <c r="M52" s="331">
        <v>-24.8</v>
      </c>
      <c r="N52" s="332">
        <v>14.7</v>
      </c>
    </row>
    <row r="53" spans="1:14">
      <c r="A53" s="248"/>
      <c r="B53" s="244"/>
      <c r="C53" s="244"/>
      <c r="D53" s="244"/>
      <c r="E53" s="244"/>
      <c r="F53" s="244"/>
      <c r="G53" s="310" t="s">
        <v>516</v>
      </c>
      <c r="H53" s="311"/>
      <c r="I53" s="319">
        <v>2386807</v>
      </c>
      <c r="J53" s="320">
        <v>96958</v>
      </c>
      <c r="K53" s="321">
        <v>288.60000000000002</v>
      </c>
      <c r="L53" s="322">
        <v>48407</v>
      </c>
      <c r="M53" s="323">
        <v>-5.6</v>
      </c>
      <c r="N53" s="324">
        <v>294.2</v>
      </c>
    </row>
    <row r="54" spans="1:14">
      <c r="A54" s="248"/>
      <c r="B54" s="244"/>
      <c r="C54" s="244"/>
      <c r="D54" s="244"/>
      <c r="E54" s="244"/>
      <c r="F54" s="244"/>
      <c r="G54" s="325"/>
      <c r="H54" s="326" t="s">
        <v>515</v>
      </c>
      <c r="I54" s="327">
        <v>495943</v>
      </c>
      <c r="J54" s="328">
        <v>20146</v>
      </c>
      <c r="K54" s="329">
        <v>-7.5</v>
      </c>
      <c r="L54" s="330">
        <v>23914</v>
      </c>
      <c r="M54" s="331">
        <v>-6.7</v>
      </c>
      <c r="N54" s="332">
        <v>-0.8</v>
      </c>
    </row>
    <row r="55" spans="1:14">
      <c r="A55" s="248"/>
      <c r="B55" s="244"/>
      <c r="C55" s="244"/>
      <c r="D55" s="244"/>
      <c r="E55" s="244"/>
      <c r="F55" s="244"/>
      <c r="G55" s="310" t="s">
        <v>517</v>
      </c>
      <c r="H55" s="311"/>
      <c r="I55" s="319">
        <v>790013</v>
      </c>
      <c r="J55" s="320">
        <v>32293</v>
      </c>
      <c r="K55" s="321">
        <v>-66.7</v>
      </c>
      <c r="L55" s="322">
        <v>69477</v>
      </c>
      <c r="M55" s="323">
        <v>43.5</v>
      </c>
      <c r="N55" s="324">
        <v>-110.2</v>
      </c>
    </row>
    <row r="56" spans="1:14">
      <c r="A56" s="248"/>
      <c r="B56" s="244"/>
      <c r="C56" s="244"/>
      <c r="D56" s="244"/>
      <c r="E56" s="244"/>
      <c r="F56" s="244"/>
      <c r="G56" s="325"/>
      <c r="H56" s="326" t="s">
        <v>515</v>
      </c>
      <c r="I56" s="327">
        <v>402421</v>
      </c>
      <c r="J56" s="328">
        <v>16450</v>
      </c>
      <c r="K56" s="329">
        <v>-18.3</v>
      </c>
      <c r="L56" s="330">
        <v>31528</v>
      </c>
      <c r="M56" s="331">
        <v>31.8</v>
      </c>
      <c r="N56" s="332">
        <v>-50.1</v>
      </c>
    </row>
    <row r="57" spans="1:14">
      <c r="A57" s="248"/>
      <c r="B57" s="244"/>
      <c r="C57" s="244"/>
      <c r="D57" s="244"/>
      <c r="E57" s="244"/>
      <c r="F57" s="244"/>
      <c r="G57" s="310" t="s">
        <v>518</v>
      </c>
      <c r="H57" s="311"/>
      <c r="I57" s="319">
        <v>1236124</v>
      </c>
      <c r="J57" s="320">
        <v>50861</v>
      </c>
      <c r="K57" s="321">
        <v>57.5</v>
      </c>
      <c r="L57" s="322">
        <v>59668</v>
      </c>
      <c r="M57" s="323">
        <v>-14.1</v>
      </c>
      <c r="N57" s="324">
        <v>71.599999999999994</v>
      </c>
    </row>
    <row r="58" spans="1:14">
      <c r="A58" s="248"/>
      <c r="B58" s="244"/>
      <c r="C58" s="244"/>
      <c r="D58" s="244"/>
      <c r="E58" s="244"/>
      <c r="F58" s="244"/>
      <c r="G58" s="325"/>
      <c r="H58" s="326" t="s">
        <v>515</v>
      </c>
      <c r="I58" s="327">
        <v>662517</v>
      </c>
      <c r="J58" s="328">
        <v>27260</v>
      </c>
      <c r="K58" s="329">
        <v>65.7</v>
      </c>
      <c r="L58" s="330">
        <v>31515</v>
      </c>
      <c r="M58" s="331">
        <v>0</v>
      </c>
      <c r="N58" s="332">
        <v>65.7</v>
      </c>
    </row>
    <row r="59" spans="1:14">
      <c r="A59" s="248"/>
      <c r="B59" s="244"/>
      <c r="C59" s="244"/>
      <c r="D59" s="244"/>
      <c r="E59" s="244"/>
      <c r="F59" s="244"/>
      <c r="G59" s="310" t="s">
        <v>519</v>
      </c>
      <c r="H59" s="311"/>
      <c r="I59" s="319">
        <v>1043782</v>
      </c>
      <c r="J59" s="320">
        <v>43429</v>
      </c>
      <c r="K59" s="321">
        <v>-14.6</v>
      </c>
      <c r="L59" s="322">
        <v>56894</v>
      </c>
      <c r="M59" s="323">
        <v>-4.5999999999999996</v>
      </c>
      <c r="N59" s="324">
        <v>-10</v>
      </c>
    </row>
    <row r="60" spans="1:14">
      <c r="A60" s="248"/>
      <c r="B60" s="244"/>
      <c r="C60" s="244"/>
      <c r="D60" s="244"/>
      <c r="E60" s="244"/>
      <c r="F60" s="244"/>
      <c r="G60" s="325"/>
      <c r="H60" s="326" t="s">
        <v>515</v>
      </c>
      <c r="I60" s="333">
        <v>432561</v>
      </c>
      <c r="J60" s="328">
        <v>17998</v>
      </c>
      <c r="K60" s="329">
        <v>-34</v>
      </c>
      <c r="L60" s="330">
        <v>32548</v>
      </c>
      <c r="M60" s="331">
        <v>3.3</v>
      </c>
      <c r="N60" s="332">
        <v>-37.299999999999997</v>
      </c>
    </row>
    <row r="61" spans="1:14">
      <c r="A61" s="248"/>
      <c r="B61" s="244"/>
      <c r="C61" s="244"/>
      <c r="D61" s="244"/>
      <c r="E61" s="244"/>
      <c r="F61" s="244"/>
      <c r="G61" s="310" t="s">
        <v>520</v>
      </c>
      <c r="H61" s="334"/>
      <c r="I61" s="335">
        <v>1214446</v>
      </c>
      <c r="J61" s="336">
        <v>49698</v>
      </c>
      <c r="K61" s="337">
        <v>49.7</v>
      </c>
      <c r="L61" s="338">
        <v>57142</v>
      </c>
      <c r="M61" s="339">
        <v>1.1000000000000001</v>
      </c>
      <c r="N61" s="324">
        <v>48.6</v>
      </c>
    </row>
    <row r="62" spans="1:14">
      <c r="A62" s="248"/>
      <c r="B62" s="244"/>
      <c r="C62" s="244"/>
      <c r="D62" s="244"/>
      <c r="E62" s="244"/>
      <c r="F62" s="244"/>
      <c r="G62" s="325"/>
      <c r="H62" s="326" t="s">
        <v>515</v>
      </c>
      <c r="I62" s="327">
        <v>506191</v>
      </c>
      <c r="J62" s="328">
        <v>20728</v>
      </c>
      <c r="K62" s="329">
        <v>-0.8</v>
      </c>
      <c r="L62" s="330">
        <v>29027</v>
      </c>
      <c r="M62" s="331">
        <v>0.7</v>
      </c>
      <c r="N62" s="332">
        <v>-1.5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69" t="s">
        <v>3</v>
      </c>
      <c r="D47" s="1169"/>
      <c r="E47" s="1170"/>
      <c r="F47" s="11">
        <v>15.29</v>
      </c>
      <c r="G47" s="12">
        <v>19.62</v>
      </c>
      <c r="H47" s="12">
        <v>23.24</v>
      </c>
      <c r="I47" s="12">
        <v>24.76</v>
      </c>
      <c r="J47" s="13">
        <v>23.42</v>
      </c>
    </row>
    <row r="48" spans="2:10" ht="57.75" customHeight="1">
      <c r="B48" s="14"/>
      <c r="C48" s="1171" t="s">
        <v>4</v>
      </c>
      <c r="D48" s="1171"/>
      <c r="E48" s="1172"/>
      <c r="F48" s="15">
        <v>7.07</v>
      </c>
      <c r="G48" s="16">
        <v>10.48</v>
      </c>
      <c r="H48" s="16">
        <v>8.26</v>
      </c>
      <c r="I48" s="16">
        <v>7.18</v>
      </c>
      <c r="J48" s="17">
        <v>6.58</v>
      </c>
    </row>
    <row r="49" spans="2:10" ht="57.75" customHeight="1" thickBot="1">
      <c r="B49" s="18"/>
      <c r="C49" s="1173" t="s">
        <v>5</v>
      </c>
      <c r="D49" s="1173"/>
      <c r="E49" s="1174"/>
      <c r="F49" s="19" t="s">
        <v>527</v>
      </c>
      <c r="G49" s="20">
        <v>3.27</v>
      </c>
      <c r="H49" s="20" t="s">
        <v>528</v>
      </c>
      <c r="I49" s="20" t="s">
        <v>529</v>
      </c>
      <c r="J49" s="21" t="s">
        <v>530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石塚　誠</cp:lastModifiedBy>
  <cp:lastPrinted>2017-04-04T04:23:57Z</cp:lastPrinted>
  <dcterms:created xsi:type="dcterms:W3CDTF">2017-02-15T16:43:21Z</dcterms:created>
  <dcterms:modified xsi:type="dcterms:W3CDTF">2017-04-17T02:49:50Z</dcterms:modified>
  <cp:category/>
</cp:coreProperties>
</file>